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840" windowWidth="23256" windowHeight="12336"/>
  </bookViews>
  <sheets>
    <sheet name="KATANA" sheetId="2" r:id="rId1"/>
    <sheet name="UPC and Long Description" sheetId="3" r:id="rId2"/>
  </sheets>
  <definedNames>
    <definedName name="_xlnm._FilterDatabase" localSheetId="0" hidden="1">KATANA!$A$9:$V$360</definedName>
    <definedName name="_xlnm._FilterDatabase" localSheetId="1" hidden="1">'UPC and Long Description'!$A$1:$C$352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0" i="3" l="1"/>
  <c r="B151" i="3"/>
  <c r="B160" i="3"/>
  <c r="B161" i="3"/>
  <c r="B162" i="3"/>
  <c r="B163" i="3"/>
  <c r="B164" i="3"/>
  <c r="B165" i="3"/>
  <c r="B166" i="3"/>
  <c r="B167" i="3"/>
  <c r="B168" i="3"/>
  <c r="A160" i="3"/>
  <c r="A161" i="3"/>
  <c r="A162" i="3"/>
  <c r="A163" i="3"/>
  <c r="A164" i="3"/>
  <c r="A165" i="3"/>
  <c r="A166" i="3"/>
  <c r="B154" i="3"/>
  <c r="B155" i="3"/>
  <c r="B156" i="3"/>
  <c r="B152" i="3"/>
  <c r="B153" i="3"/>
  <c r="A156" i="3"/>
  <c r="A46" i="3"/>
  <c r="B46" i="3"/>
  <c r="A45" i="3"/>
  <c r="B45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57" i="3"/>
  <c r="B157" i="3"/>
  <c r="A158" i="3"/>
  <c r="B158" i="3"/>
  <c r="A159" i="3"/>
  <c r="B159" i="3"/>
  <c r="A152" i="3"/>
  <c r="A153" i="3"/>
  <c r="A154" i="3"/>
  <c r="B335" i="3" l="1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34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296" i="3"/>
  <c r="B284" i="3"/>
  <c r="B285" i="3"/>
  <c r="B286" i="3"/>
  <c r="B287" i="3"/>
  <c r="B288" i="3"/>
  <c r="B289" i="3"/>
  <c r="B290" i="3"/>
  <c r="B291" i="3"/>
  <c r="B292" i="3"/>
  <c r="B293" i="3"/>
  <c r="B294" i="3"/>
  <c r="B283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52" i="3"/>
  <c r="B243" i="3"/>
  <c r="B244" i="3"/>
  <c r="B245" i="3"/>
  <c r="B246" i="3"/>
  <c r="B247" i="3"/>
  <c r="B248" i="3"/>
  <c r="B249" i="3"/>
  <c r="B250" i="3"/>
  <c r="B242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197" i="3"/>
  <c r="B177" i="3"/>
  <c r="B178" i="3"/>
  <c r="B179" i="3"/>
  <c r="B180" i="3"/>
  <c r="B181" i="3"/>
  <c r="B182" i="3"/>
  <c r="B183" i="3"/>
  <c r="B184" i="3"/>
  <c r="B185" i="3"/>
  <c r="B186" i="3"/>
  <c r="B176" i="3"/>
  <c r="B175" i="3"/>
  <c r="B173" i="3"/>
  <c r="B172" i="3"/>
  <c r="B171" i="3"/>
  <c r="B170" i="3"/>
  <c r="B142" i="3"/>
  <c r="B143" i="3"/>
  <c r="B144" i="3"/>
  <c r="B145" i="3"/>
  <c r="B146" i="3"/>
  <c r="B147" i="3"/>
  <c r="B148" i="3"/>
  <c r="B149" i="3"/>
  <c r="B150" i="3"/>
  <c r="B141" i="3"/>
  <c r="B119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97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69" i="3"/>
  <c r="B57" i="3"/>
  <c r="B58" i="3"/>
  <c r="B59" i="3"/>
  <c r="B60" i="3"/>
  <c r="B61" i="3"/>
  <c r="B62" i="3"/>
  <c r="B63" i="3"/>
  <c r="B64" i="3"/>
  <c r="B65" i="3"/>
  <c r="B66" i="3"/>
  <c r="B67" i="3"/>
  <c r="B56" i="3"/>
  <c r="B31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12" i="3"/>
  <c r="B3" i="3"/>
  <c r="B4" i="3"/>
  <c r="B5" i="3"/>
  <c r="B6" i="3"/>
  <c r="B7" i="3"/>
  <c r="B8" i="3"/>
  <c r="B9" i="3"/>
  <c r="B10" i="3"/>
  <c r="B2" i="3"/>
  <c r="A345" i="3" l="1"/>
  <c r="A346" i="3"/>
  <c r="A347" i="3"/>
  <c r="A348" i="3"/>
  <c r="A349" i="3"/>
  <c r="A350" i="3"/>
  <c r="A351" i="3"/>
  <c r="A324" i="3"/>
  <c r="B324" i="3"/>
  <c r="A325" i="3"/>
  <c r="B325" i="3"/>
  <c r="A326" i="3"/>
  <c r="B326" i="3"/>
  <c r="A327" i="3"/>
  <c r="B327" i="3"/>
  <c r="A328" i="3"/>
  <c r="B328" i="3"/>
  <c r="A329" i="3"/>
  <c r="B329" i="3"/>
  <c r="A330" i="3"/>
  <c r="B330" i="3"/>
  <c r="A331" i="3"/>
  <c r="B331" i="3"/>
  <c r="A332" i="3"/>
  <c r="B332" i="3"/>
  <c r="A333" i="3"/>
  <c r="B333" i="3"/>
  <c r="A334" i="3"/>
  <c r="A335" i="3"/>
  <c r="A336" i="3"/>
  <c r="A337" i="3"/>
  <c r="A338" i="3"/>
  <c r="A339" i="3"/>
  <c r="A340" i="3"/>
  <c r="A341" i="3"/>
  <c r="A342" i="3"/>
  <c r="A343" i="3"/>
  <c r="A344" i="3"/>
  <c r="A3" i="3"/>
  <c r="A4" i="3"/>
  <c r="A5" i="3"/>
  <c r="A6" i="3"/>
  <c r="A7" i="3"/>
  <c r="A8" i="3"/>
  <c r="A9" i="3"/>
  <c r="A10" i="3"/>
  <c r="A11" i="3"/>
  <c r="B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B30" i="3"/>
  <c r="A31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B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B118" i="3"/>
  <c r="A119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A142" i="3"/>
  <c r="A143" i="3"/>
  <c r="A144" i="3"/>
  <c r="A145" i="3"/>
  <c r="A146" i="3"/>
  <c r="A147" i="3"/>
  <c r="A148" i="3"/>
  <c r="A149" i="3"/>
  <c r="A150" i="3"/>
  <c r="A151" i="3"/>
  <c r="A155" i="3"/>
  <c r="A167" i="3"/>
  <c r="A168" i="3"/>
  <c r="A169" i="3"/>
  <c r="B169" i="3"/>
  <c r="A170" i="3"/>
  <c r="A171" i="3"/>
  <c r="A172" i="3"/>
  <c r="A173" i="3"/>
  <c r="A174" i="3"/>
  <c r="B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B232" i="3"/>
  <c r="A233" i="3"/>
  <c r="B233" i="3"/>
  <c r="A234" i="3"/>
  <c r="B234" i="3"/>
  <c r="A235" i="3"/>
  <c r="B235" i="3"/>
  <c r="A236" i="3"/>
  <c r="B236" i="3"/>
  <c r="A237" i="3"/>
  <c r="B237" i="3"/>
  <c r="A238" i="3"/>
  <c r="B238" i="3"/>
  <c r="A239" i="3"/>
  <c r="B239" i="3"/>
  <c r="A240" i="3"/>
  <c r="B240" i="3"/>
  <c r="A241" i="3"/>
  <c r="B241" i="3"/>
  <c r="A242" i="3"/>
  <c r="A243" i="3"/>
  <c r="A244" i="3"/>
  <c r="A245" i="3"/>
  <c r="A246" i="3"/>
  <c r="A247" i="3"/>
  <c r="A248" i="3"/>
  <c r="A249" i="3"/>
  <c r="A250" i="3"/>
  <c r="A251" i="3"/>
  <c r="B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B273" i="3"/>
  <c r="A274" i="3"/>
  <c r="B274" i="3"/>
  <c r="A275" i="3"/>
  <c r="B275" i="3"/>
  <c r="A276" i="3"/>
  <c r="B276" i="3"/>
  <c r="A277" i="3"/>
  <c r="B277" i="3"/>
  <c r="A278" i="3"/>
  <c r="B278" i="3"/>
  <c r="A279" i="3"/>
  <c r="B279" i="3"/>
  <c r="A280" i="3"/>
  <c r="B280" i="3"/>
  <c r="A281" i="3"/>
  <c r="B281" i="3"/>
  <c r="A282" i="3"/>
  <c r="B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B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2" i="3"/>
</calcChain>
</file>

<file path=xl/sharedStrings.xml><?xml version="1.0" encoding="utf-8"?>
<sst xmlns="http://schemas.openxmlformats.org/spreadsheetml/2006/main" count="1578" uniqueCount="356">
  <si>
    <t>BRAND</t>
  </si>
  <si>
    <t>MODEL</t>
  </si>
  <si>
    <t>PART NUMBER</t>
  </si>
  <si>
    <t>DIAMETER</t>
  </si>
  <si>
    <t>WIDTH</t>
  </si>
  <si>
    <t>LUG HOLE</t>
  </si>
  <si>
    <t>PCD #1</t>
  </si>
  <si>
    <t>PCD #2</t>
  </si>
  <si>
    <t>LOAD RATING</t>
  </si>
  <si>
    <t>FINISH DESCRIPTION</t>
  </si>
  <si>
    <t>CAP</t>
  </si>
  <si>
    <t>SPECIAL NOTE</t>
  </si>
  <si>
    <t>Glossy Black</t>
  </si>
  <si>
    <t>KR01</t>
  </si>
  <si>
    <t>KR02</t>
  </si>
  <si>
    <t>KR03</t>
  </si>
  <si>
    <t>KR04</t>
  </si>
  <si>
    <t>KR05</t>
  </si>
  <si>
    <t>KR06</t>
  </si>
  <si>
    <t>KR08</t>
  </si>
  <si>
    <t>KR07</t>
  </si>
  <si>
    <t>Matte Black</t>
  </si>
  <si>
    <t>KR01-188050MB</t>
  </si>
  <si>
    <t>KR01-188054MB</t>
  </si>
  <si>
    <t>KR03-188050MB</t>
  </si>
  <si>
    <t>KR03-188054MB</t>
  </si>
  <si>
    <t>KR06-188050MB</t>
  </si>
  <si>
    <t>KR06-188054MB</t>
  </si>
  <si>
    <t>KR07-188050MB</t>
  </si>
  <si>
    <t>KR07-188054MB</t>
  </si>
  <si>
    <t>KR08-177550MB</t>
  </si>
  <si>
    <t>KR08-177554MB</t>
  </si>
  <si>
    <t>KR08-188050MB</t>
  </si>
  <si>
    <t>KR08-188054MB</t>
  </si>
  <si>
    <t>KR09</t>
  </si>
  <si>
    <t>Matte Bronze</t>
  </si>
  <si>
    <t>KR02-188005MB</t>
  </si>
  <si>
    <t>KR02-188005GB</t>
  </si>
  <si>
    <t>KR03-188050MR</t>
  </si>
  <si>
    <t>KR03-188054MR</t>
  </si>
  <si>
    <t>KR05-188005MB</t>
  </si>
  <si>
    <t>KR05-188005GB</t>
  </si>
  <si>
    <t>KR04-188005GB</t>
  </si>
  <si>
    <t>KR04-188005MB</t>
  </si>
  <si>
    <t>KR06-188050MR</t>
  </si>
  <si>
    <t>KR06-188054MR</t>
  </si>
  <si>
    <t>KR07-188050MR</t>
  </si>
  <si>
    <t>KR07-188054MR</t>
  </si>
  <si>
    <t>KR08-177550MR</t>
  </si>
  <si>
    <t>KR08-177554MR</t>
  </si>
  <si>
    <t>KR08-188050MR</t>
  </si>
  <si>
    <t>KR08-188054MR</t>
  </si>
  <si>
    <t>KR08-177550GM</t>
  </si>
  <si>
    <t>KR08-177554GM</t>
  </si>
  <si>
    <t>KR08-188050GM</t>
  </si>
  <si>
    <t>KR08-188054GM</t>
  </si>
  <si>
    <t>KR09-188005MB</t>
  </si>
  <si>
    <t>Glossy Black Machined Face</t>
  </si>
  <si>
    <t>Glossy GunMetal</t>
  </si>
  <si>
    <t>CKR01GB</t>
  </si>
  <si>
    <t>CKR01MB</t>
  </si>
  <si>
    <t>KR01-188050GB</t>
  </si>
  <si>
    <t>KR01-188054GB</t>
  </si>
  <si>
    <t>KR02-188005GS</t>
  </si>
  <si>
    <t>KR03-188050GB</t>
  </si>
  <si>
    <t>KR03-188054GB</t>
  </si>
  <si>
    <t>CKR02MR</t>
  </si>
  <si>
    <t>KR06-188050GSL</t>
  </si>
  <si>
    <t>KR06-188054GSL</t>
  </si>
  <si>
    <t>KR06-188050GML</t>
  </si>
  <si>
    <t>KR06-188054GML</t>
  </si>
  <si>
    <t>KR06-188050GBL</t>
  </si>
  <si>
    <t>KR06-188054GBL</t>
  </si>
  <si>
    <t>CKR02MB</t>
  </si>
  <si>
    <t>CKR02GB</t>
  </si>
  <si>
    <t>CKR02GS</t>
  </si>
  <si>
    <t>CKR02GM</t>
  </si>
  <si>
    <t>KR07-188050GB</t>
  </si>
  <si>
    <t>KR07-188054GB</t>
  </si>
  <si>
    <t>KR08-177550GB</t>
  </si>
  <si>
    <t>KR08-177554GB</t>
  </si>
  <si>
    <t>KR08-188050GB</t>
  </si>
  <si>
    <t>KR08-188054GB</t>
  </si>
  <si>
    <t>KR01-188050GBF</t>
  </si>
  <si>
    <t>KR01-188054GBF</t>
  </si>
  <si>
    <t>KR09-188005GBF</t>
  </si>
  <si>
    <t>KR09-188005GB</t>
  </si>
  <si>
    <t>Glossy Sliver</t>
  </si>
  <si>
    <t>Glossy Silver Machine Lip</t>
  </si>
  <si>
    <t>Glossy Gun Metal Machine Lip</t>
  </si>
  <si>
    <t>CKR01GBF</t>
  </si>
  <si>
    <t>Glossy Black Machined Lip</t>
  </si>
  <si>
    <t>KR01-208554GB</t>
  </si>
  <si>
    <t>KR01-208554MB</t>
  </si>
  <si>
    <t>KR01-208554GBF</t>
  </si>
  <si>
    <t>KR01-177550GB</t>
  </si>
  <si>
    <t>KR01-177554GB</t>
  </si>
  <si>
    <t>KR01-177550MB</t>
  </si>
  <si>
    <t>KR01-177554MB</t>
  </si>
  <si>
    <t>KR01-177550GBF</t>
  </si>
  <si>
    <t>KR01-177554GBF</t>
  </si>
  <si>
    <t>KR02-177505GB</t>
  </si>
  <si>
    <t>KR02-177505MB</t>
  </si>
  <si>
    <t>KR02-177505GS</t>
  </si>
  <si>
    <t>KR03-208554GB</t>
  </si>
  <si>
    <t>KR03-208554MB</t>
  </si>
  <si>
    <t>KR03-208554MR</t>
  </si>
  <si>
    <t>KR05-177505GB</t>
  </si>
  <si>
    <t>KR05-177505MB</t>
  </si>
  <si>
    <t>KR07-177550GB</t>
  </si>
  <si>
    <t>KR07-177554GB</t>
  </si>
  <si>
    <t>KR07-177550MB</t>
  </si>
  <si>
    <t>KR07-177554MB</t>
  </si>
  <si>
    <t>KR07-177550MR</t>
  </si>
  <si>
    <t>KR07-177554MR</t>
  </si>
  <si>
    <t>KR01-208558GB</t>
  </si>
  <si>
    <t>KR01-208558MB</t>
  </si>
  <si>
    <t>KR01-208558GBF</t>
  </si>
  <si>
    <t>KR03-208558GB</t>
  </si>
  <si>
    <t>KR03-208558MB</t>
  </si>
  <si>
    <t>KR03-208558MR</t>
  </si>
  <si>
    <t>KR04-208508GB</t>
  </si>
  <si>
    <t>KR04-208508MB</t>
  </si>
  <si>
    <t>KATANA RACING</t>
  </si>
  <si>
    <t>ET(mm)</t>
  </si>
  <si>
    <t>BackSpace(inch)</t>
  </si>
  <si>
    <t>CB(mm)</t>
  </si>
  <si>
    <t>WEIGHT(LBS)</t>
  </si>
  <si>
    <t>LENGTH(mm)</t>
  </si>
  <si>
    <t>WIDTH(mm)</t>
  </si>
  <si>
    <t>HEIGHT(mm)</t>
  </si>
  <si>
    <t>NOTE</t>
  </si>
  <si>
    <t>KR05-188008GB</t>
  </si>
  <si>
    <t>KR05-188009GB</t>
  </si>
  <si>
    <t>KR05-188012GB</t>
  </si>
  <si>
    <t>KR05-188014GB</t>
  </si>
  <si>
    <t>KR05-188008MB</t>
  </si>
  <si>
    <t>KR05-188009MB</t>
  </si>
  <si>
    <t>KR05-188012MB</t>
  </si>
  <si>
    <t>KR05-188014MB</t>
  </si>
  <si>
    <t>KR09-188009GBF</t>
  </si>
  <si>
    <t>KR09-188012GBF</t>
  </si>
  <si>
    <t>KR09-188014GBF</t>
  </si>
  <si>
    <t>KR09-188009GB</t>
  </si>
  <si>
    <t>KR09-188012GB</t>
  </si>
  <si>
    <t>KR09-188014GB</t>
  </si>
  <si>
    <t>KR09-188009MB</t>
  </si>
  <si>
    <t>KR09-188012MB</t>
  </si>
  <si>
    <t>KR09-188014MB</t>
  </si>
  <si>
    <t>KR01-188056GB</t>
  </si>
  <si>
    <t>KR01-188058GB</t>
  </si>
  <si>
    <t>KR01-188051GB</t>
  </si>
  <si>
    <t>KR01-188052GB</t>
  </si>
  <si>
    <t>KR01-188056MB</t>
  </si>
  <si>
    <t>KR01-188058MB</t>
  </si>
  <si>
    <t>KR01-188051MB</t>
  </si>
  <si>
    <t>KR01-188052MB</t>
  </si>
  <si>
    <t>KR01-188056GBF</t>
  </si>
  <si>
    <t>KR01-188058GBF</t>
  </si>
  <si>
    <t>KR01-188051GBF</t>
  </si>
  <si>
    <t>KR01-188052GBF</t>
  </si>
  <si>
    <t>KR02-177501GB</t>
  </si>
  <si>
    <t>KR02-177502GB</t>
  </si>
  <si>
    <t>KR02-177501MB</t>
  </si>
  <si>
    <t>KR02-177502MB</t>
  </si>
  <si>
    <t>KR02-177501GS</t>
  </si>
  <si>
    <t>KR02-177502GS</t>
  </si>
  <si>
    <t>KR02-188008GB</t>
  </si>
  <si>
    <t>KR02-188009GB</t>
  </si>
  <si>
    <t>KR02-188012GB</t>
  </si>
  <si>
    <t>KR02-188013GB</t>
  </si>
  <si>
    <t>KR02-188013MB</t>
  </si>
  <si>
    <t>KR02-188008MB</t>
  </si>
  <si>
    <t>KR02-188009MB</t>
  </si>
  <si>
    <t>KR02-188012MB</t>
  </si>
  <si>
    <t>KR02-188013GS</t>
  </si>
  <si>
    <t>KR02-188008GS</t>
  </si>
  <si>
    <t>KR02-188009GS</t>
  </si>
  <si>
    <t>KR02-188012GS</t>
  </si>
  <si>
    <t>KR02-188014GB</t>
  </si>
  <si>
    <t>KR02-188014MB</t>
  </si>
  <si>
    <t>KR02-188014GS</t>
  </si>
  <si>
    <t>KR04-188013GB</t>
  </si>
  <si>
    <t>KR04-188008GB</t>
  </si>
  <si>
    <t>KR04-188009GB</t>
  </si>
  <si>
    <t>KR04-188012GB</t>
  </si>
  <si>
    <t>KR04-188013MB</t>
  </si>
  <si>
    <t>KR04-188008MB</t>
  </si>
  <si>
    <t>KR04-188009MB</t>
  </si>
  <si>
    <t>KR04-188012MB</t>
  </si>
  <si>
    <t>KR02-177508GB</t>
  </si>
  <si>
    <t>KR02-177508MB</t>
  </si>
  <si>
    <t>KR02-177508GS</t>
  </si>
  <si>
    <t>KR01-177558GB</t>
  </si>
  <si>
    <t>KR01-177558MB</t>
  </si>
  <si>
    <t>KR01-177558GBF</t>
  </si>
  <si>
    <t>KR03-208545GB</t>
  </si>
  <si>
    <t>KR03-208545MB</t>
  </si>
  <si>
    <t>KR03-208545MR</t>
  </si>
  <si>
    <t>KR05-177508GB</t>
  </si>
  <si>
    <t>KR05-177508MB</t>
  </si>
  <si>
    <t>KR08-177558GB</t>
  </si>
  <si>
    <t>KR08-177558MB</t>
  </si>
  <si>
    <t>KR08-177558MR</t>
  </si>
  <si>
    <t>KR08-177558GM</t>
  </si>
  <si>
    <t>KR08-188056GB</t>
  </si>
  <si>
    <t>KR08-188058GB</t>
  </si>
  <si>
    <t>KR08-188051GB</t>
  </si>
  <si>
    <t>KR08-188052GB</t>
  </si>
  <si>
    <t>KR08-188045GB</t>
  </si>
  <si>
    <t>KR08-188056MB</t>
  </si>
  <si>
    <t>KR08-188058MB</t>
  </si>
  <si>
    <t>KR08-188051MB</t>
  </si>
  <si>
    <t>KR08-188052MB</t>
  </si>
  <si>
    <t>KR08-188045MB</t>
  </si>
  <si>
    <t>KR08-188056GM</t>
  </si>
  <si>
    <t>KR08-188058GM</t>
  </si>
  <si>
    <t>KR08-188051GM</t>
  </si>
  <si>
    <t>KR08-188052GM</t>
  </si>
  <si>
    <t>KR08-188045GM</t>
  </si>
  <si>
    <t>KR08-188056MR</t>
  </si>
  <si>
    <t>KR08-188058MR</t>
  </si>
  <si>
    <t>KR08-188051MR</t>
  </si>
  <si>
    <t>KR08-188052MR</t>
  </si>
  <si>
    <t>KR08-188045MR</t>
  </si>
  <si>
    <t>KR07-188056GB</t>
  </si>
  <si>
    <t>KR07-188058GB</t>
  </si>
  <si>
    <t>KR07-188051GB</t>
  </si>
  <si>
    <t>KR07-188052GB</t>
  </si>
  <si>
    <t>KR07-188045GB</t>
  </si>
  <si>
    <t>KR07-188056MB</t>
  </si>
  <si>
    <t>KR07-188058MB</t>
  </si>
  <si>
    <t>KR07-188051MB</t>
  </si>
  <si>
    <t>KR07-188052MB</t>
  </si>
  <si>
    <t>KR07-188045MB</t>
  </si>
  <si>
    <t>KR07-188056MR</t>
  </si>
  <si>
    <t>KR07-188058MR</t>
  </si>
  <si>
    <t>KR07-188051MR</t>
  </si>
  <si>
    <t>KR07-188052MR</t>
  </si>
  <si>
    <t>KR07-188045MR</t>
  </si>
  <si>
    <t>KR07-177558GB</t>
  </si>
  <si>
    <t>KR07-177558MB</t>
  </si>
  <si>
    <t>KR07-177558MR</t>
  </si>
  <si>
    <t>KR06-188056MB</t>
  </si>
  <si>
    <t>KR06-188058MB</t>
  </si>
  <si>
    <t>KR06-188051MB</t>
  </si>
  <si>
    <t>KR06-188052MB</t>
  </si>
  <si>
    <t>KR06-188045MB</t>
  </si>
  <si>
    <t>KR06-188056MR</t>
  </si>
  <si>
    <t>KR06-188058MR</t>
  </si>
  <si>
    <t>KR06-188051MR</t>
  </si>
  <si>
    <t>KR06-188052MR</t>
  </si>
  <si>
    <t>KR06-188045MR</t>
  </si>
  <si>
    <t>KR06-188056GBL</t>
  </si>
  <si>
    <t>KR06-188058GBL</t>
  </si>
  <si>
    <t>KR06-188051GBL</t>
  </si>
  <si>
    <t>KR06-188052GBL</t>
  </si>
  <si>
    <t>KR06-188045GBL</t>
  </si>
  <si>
    <t>KR06-188056GML</t>
  </si>
  <si>
    <t>KR06-188058GML</t>
  </si>
  <si>
    <t>KR06-188051GML</t>
  </si>
  <si>
    <t>KR06-188052GML</t>
  </si>
  <si>
    <t>KR06-188045GML</t>
  </si>
  <si>
    <t>KR06-188056GSL</t>
  </si>
  <si>
    <t>KR06-188058GSL</t>
  </si>
  <si>
    <t>KR06-188051GSL</t>
  </si>
  <si>
    <t>KR06-188052GSL</t>
  </si>
  <si>
    <t>KR06-188045GSL</t>
  </si>
  <si>
    <t>KR03-188056GB</t>
  </si>
  <si>
    <t>KR03-188058GB</t>
  </si>
  <si>
    <t>KR03-188051GB</t>
  </si>
  <si>
    <t>KR03-188052GB</t>
  </si>
  <si>
    <t>KR03-188045GB</t>
  </si>
  <si>
    <t>KR03-188056MB</t>
  </si>
  <si>
    <t>KR03-188058MB</t>
  </si>
  <si>
    <t>KR03-188051MB</t>
  </si>
  <si>
    <t>KR03-188052MB</t>
  </si>
  <si>
    <t>KR03-188045MB</t>
  </si>
  <si>
    <t>KR03-188056MR</t>
  </si>
  <si>
    <t>KR03-188058MR</t>
  </si>
  <si>
    <t>KR03-188051MR</t>
  </si>
  <si>
    <t>KR03-188052MR</t>
  </si>
  <si>
    <t>KR03-188045MR</t>
  </si>
  <si>
    <t>KR05-188013GB</t>
  </si>
  <si>
    <t>KR05-188013MB</t>
  </si>
  <si>
    <t>KR09-188013GBF</t>
  </si>
  <si>
    <t>KR09-188008GBF</t>
  </si>
  <si>
    <t>KR09-188013GB</t>
  </si>
  <si>
    <t>KR09-188008GB</t>
  </si>
  <si>
    <t>KR09-188013MB</t>
  </si>
  <si>
    <t>KR09-188008MB</t>
  </si>
  <si>
    <t>Description</t>
  </si>
  <si>
    <t>Upc  最终</t>
  </si>
  <si>
    <t>KATANA</t>
  </si>
  <si>
    <t>810154500079</t>
  </si>
  <si>
    <t>810154500093</t>
  </si>
  <si>
    <t>810154500215</t>
  </si>
  <si>
    <t>810154500222</t>
  </si>
  <si>
    <t>810154500239</t>
  </si>
  <si>
    <t>810154500246</t>
  </si>
  <si>
    <t>810154500253</t>
  </si>
  <si>
    <t>810154500260</t>
  </si>
  <si>
    <t>810154500277</t>
  </si>
  <si>
    <t>810154500284</t>
  </si>
  <si>
    <t>810154500291</t>
  </si>
  <si>
    <t>810154500307</t>
  </si>
  <si>
    <t>810154500314</t>
  </si>
  <si>
    <t>810154500321</t>
  </si>
  <si>
    <t>810154500338</t>
  </si>
  <si>
    <t>810154500345</t>
  </si>
  <si>
    <t>810154500352</t>
  </si>
  <si>
    <t>810154500369</t>
  </si>
  <si>
    <t>810154500390</t>
  </si>
  <si>
    <t>810154500406</t>
  </si>
  <si>
    <t>810154500437</t>
  </si>
  <si>
    <t>810154500444</t>
  </si>
  <si>
    <t>810154500475</t>
  </si>
  <si>
    <t>810154500482</t>
  </si>
  <si>
    <t>810154500376</t>
  </si>
  <si>
    <t>810154500383</t>
  </si>
  <si>
    <t>810154500413</t>
  </si>
  <si>
    <t>810154500420</t>
  </si>
  <si>
    <t>810154500451</t>
  </si>
  <si>
    <t>810154500468</t>
  </si>
  <si>
    <t>810154500499</t>
  </si>
  <si>
    <t>810154500505</t>
  </si>
  <si>
    <t>810154500512</t>
  </si>
  <si>
    <t>810154500536</t>
  </si>
  <si>
    <t>810154500529</t>
  </si>
  <si>
    <t>114.3</t>
  </si>
  <si>
    <t>CKR04GB</t>
  </si>
  <si>
    <t>30.60LB</t>
  </si>
  <si>
    <t>565mm</t>
  </si>
  <si>
    <t>260mm</t>
  </si>
  <si>
    <t>KR03-208552GB</t>
  </si>
  <si>
    <t>KR03-208552MB</t>
  </si>
  <si>
    <t>KR03-208552MR</t>
  </si>
  <si>
    <t>CKR04MB</t>
  </si>
  <si>
    <t>CKR09GB</t>
  </si>
  <si>
    <t>KR01-208551GB</t>
  </si>
  <si>
    <t>KR01-208552GB</t>
  </si>
  <si>
    <t>KR01-208545GB</t>
  </si>
  <si>
    <t>KR01-208551MB</t>
  </si>
  <si>
    <t>KR01-208552MB</t>
  </si>
  <si>
    <t>KR01-208545MB</t>
  </si>
  <si>
    <t>KR01-208551GBF</t>
  </si>
  <si>
    <t>KR01-208552GBF</t>
  </si>
  <si>
    <t>KR01-208545GBF</t>
  </si>
  <si>
    <t>KR04-208509GB</t>
  </si>
  <si>
    <t>KR04-208512GB</t>
  </si>
  <si>
    <t>KR04-208514GB</t>
  </si>
  <si>
    <t>KR04-208509MB</t>
  </si>
  <si>
    <t>KR04-208512MB</t>
  </si>
  <si>
    <t>KR04-208514MB</t>
  </si>
  <si>
    <t>COST</t>
  </si>
  <si>
    <t>MAP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</si>
</sst>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 &quot;¥&quot;* #,##0.00_ ;_ &quot;¥&quot;* \-#,##0.00_ ;_ &quot;¥&quot;* &quot;-&quot;??_ ;_ @_ "/>
    <numFmt numFmtId="164" formatCode="0.0"/>
    <numFmt numFmtId="165" formatCode="0&quot;mm&quot;"/>
    <numFmt numFmtId="166" formatCode="0.00&quot;mm&quot;"/>
    <numFmt numFmtId="167" formatCode="&quot;+&quot;0&quot;mm&quot;"/>
    <numFmt numFmtId="168" formatCode="0&quot;lb&quot;"/>
    <numFmt numFmtId="169" formatCode="0.00&quot;in&quot;"/>
    <numFmt numFmtId="170" formatCode="0.00&quot;lb&quot;"/>
    <numFmt numFmtId="171" formatCode="[$$-409]#,##0.00"/>
  </numFmts>
  <fonts count="18" x14ac:knownFonts="1">
    <font>
      <sz val="12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sz val="10"/>
      <color rgb="FF3366FF"/>
      <name val="Arial"/>
      <family val="2"/>
    </font>
    <font>
      <b/>
      <sz val="16"/>
      <name val="Arial"/>
      <family val="2"/>
    </font>
    <font>
      <b/>
      <sz val="18"/>
      <color theme="0"/>
      <name val="Arial"/>
      <family val="2"/>
    </font>
    <font>
      <b/>
      <sz val="16"/>
      <name val="Verdana"/>
      <family val="2"/>
    </font>
    <font>
      <b/>
      <sz val="10"/>
      <color rgb="FF0000FF"/>
      <name val="Arial"/>
      <family val="2"/>
    </font>
    <font>
      <b/>
      <sz val="10"/>
      <color indexed="9"/>
      <name val="Arial"/>
      <family val="2"/>
    </font>
    <font>
      <b/>
      <sz val="10"/>
      <color rgb="FF3366FF"/>
      <name val="Arial"/>
      <family val="2"/>
    </font>
    <font>
      <sz val="10"/>
      <name val="Calibri"/>
      <family val="2"/>
      <scheme val="minor"/>
    </font>
    <font>
      <b/>
      <sz val="10"/>
      <color rgb="FF3366FF"/>
      <name val="Calibri"/>
      <family val="2"/>
      <scheme val="minor"/>
    </font>
    <font>
      <sz val="10"/>
      <color rgb="FFFF0000"/>
      <name val="Arial"/>
      <family val="2"/>
    </font>
    <font>
      <sz val="12"/>
      <name val="Calibri"/>
      <family val="2"/>
      <scheme val="minor"/>
    </font>
    <font>
      <b/>
      <sz val="10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3">
    <xf numFmtId="0" fontId="0" fillId="0" borderId="0"/>
    <xf numFmtId="0" fontId="1" fillId="0" borderId="0"/>
    <xf numFmtId="44" fontId="15" fillId="0" borderId="0" applyFont="0" applyFill="0" applyBorder="0" applyAlignment="0" applyProtection="0"/>
  </cellStyleXfs>
  <cellXfs count="112">
    <xf numFmtId="0" fontId="0" fillId="0" borderId="0" xfId="0"/>
    <xf numFmtId="49" fontId="2" fillId="0" borderId="0" xfId="1" applyNumberFormat="1" applyFont="1" applyAlignment="1">
      <alignment horizontal="center" vertical="center"/>
    </xf>
    <xf numFmtId="49" fontId="2" fillId="0" borderId="0" xfId="1" applyNumberFormat="1" applyFont="1" applyAlignment="1">
      <alignment horizontal="left" vertical="center"/>
    </xf>
    <xf numFmtId="1" fontId="2" fillId="0" borderId="0" xfId="1" applyNumberFormat="1" applyFont="1" applyAlignment="1">
      <alignment horizontal="center" vertical="center"/>
    </xf>
    <xf numFmtId="49" fontId="3" fillId="0" borderId="0" xfId="1" applyNumberFormat="1" applyFont="1" applyAlignment="1">
      <alignment horizontal="center" vertical="center"/>
    </xf>
    <xf numFmtId="49" fontId="4" fillId="2" borderId="0" xfId="1" applyNumberFormat="1" applyFont="1" applyFill="1" applyAlignment="1">
      <alignment horizontal="center" vertical="center"/>
    </xf>
    <xf numFmtId="49" fontId="5" fillId="3" borderId="0" xfId="1" applyNumberFormat="1" applyFont="1" applyFill="1" applyAlignment="1">
      <alignment horizontal="center" vertical="center"/>
    </xf>
    <xf numFmtId="49" fontId="6" fillId="0" borderId="0" xfId="1" applyNumberFormat="1" applyFont="1" applyAlignment="1">
      <alignment horizontal="center" vertical="center"/>
    </xf>
    <xf numFmtId="49" fontId="7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49" fontId="10" fillId="0" borderId="1" xfId="1" applyNumberFormat="1" applyFont="1" applyFill="1" applyBorder="1" applyAlignment="1">
      <alignment horizontal="center" vertical="center"/>
    </xf>
    <xf numFmtId="0" fontId="0" fillId="0" borderId="0" xfId="0" applyFill="1"/>
    <xf numFmtId="49" fontId="10" fillId="0" borderId="1" xfId="1" applyNumberFormat="1" applyFont="1" applyFill="1" applyBorder="1" applyAlignment="1">
      <alignment horizontal="left" vertical="center"/>
    </xf>
    <xf numFmtId="1" fontId="10" fillId="0" borderId="1" xfId="1" applyNumberFormat="1" applyFont="1" applyFill="1" applyBorder="1" applyAlignment="1">
      <alignment horizontal="center" vertical="center"/>
    </xf>
    <xf numFmtId="164" fontId="10" fillId="0" borderId="1" xfId="1" applyNumberFormat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49" fontId="12" fillId="0" borderId="0" xfId="1" applyNumberFormat="1" applyFont="1" applyFill="1" applyAlignment="1">
      <alignment horizontal="center" vertical="center"/>
    </xf>
    <xf numFmtId="49" fontId="10" fillId="0" borderId="2" xfId="1" applyNumberFormat="1" applyFont="1" applyFill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2" fontId="2" fillId="0" borderId="0" xfId="1" applyNumberFormat="1" applyFont="1" applyAlignment="1">
      <alignment horizontal="center" vertical="center"/>
    </xf>
    <xf numFmtId="2" fontId="0" fillId="0" borderId="0" xfId="0" applyNumberFormat="1"/>
    <xf numFmtId="2" fontId="13" fillId="0" borderId="0" xfId="0" applyNumberFormat="1" applyFont="1"/>
    <xf numFmtId="49" fontId="10" fillId="0" borderId="3" xfId="1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49" fontId="8" fillId="5" borderId="2" xfId="1" applyNumberFormat="1" applyFont="1" applyFill="1" applyBorder="1" applyAlignment="1">
      <alignment horizontal="center" vertical="center"/>
    </xf>
    <xf numFmtId="49" fontId="8" fillId="5" borderId="1" xfId="1" applyNumberFormat="1" applyFont="1" applyFill="1" applyBorder="1" applyAlignment="1">
      <alignment horizontal="center" vertical="center"/>
    </xf>
    <xf numFmtId="1" fontId="8" fillId="5" borderId="1" xfId="1" applyNumberFormat="1" applyFont="1" applyFill="1" applyBorder="1" applyAlignment="1">
      <alignment horizontal="center" vertical="center"/>
    </xf>
    <xf numFmtId="2" fontId="8" fillId="5" borderId="1" xfId="1" applyNumberFormat="1" applyFont="1" applyFill="1" applyBorder="1" applyAlignment="1">
      <alignment horizontal="center" vertical="center"/>
    </xf>
    <xf numFmtId="49" fontId="9" fillId="5" borderId="3" xfId="1" applyNumberFormat="1" applyFont="1" applyFill="1" applyBorder="1" applyAlignment="1">
      <alignment horizontal="center" vertical="center"/>
    </xf>
    <xf numFmtId="49" fontId="10" fillId="5" borderId="2" xfId="1" applyNumberFormat="1" applyFont="1" applyFill="1" applyBorder="1" applyAlignment="1">
      <alignment horizontal="center" vertical="center"/>
    </xf>
    <xf numFmtId="49" fontId="10" fillId="5" borderId="1" xfId="1" applyNumberFormat="1" applyFont="1" applyFill="1" applyBorder="1" applyAlignment="1">
      <alignment horizontal="center" vertical="center"/>
    </xf>
    <xf numFmtId="0" fontId="10" fillId="5" borderId="1" xfId="1" applyFont="1" applyFill="1" applyBorder="1" applyAlignment="1">
      <alignment horizontal="left" vertical="center"/>
    </xf>
    <xf numFmtId="1" fontId="10" fillId="5" borderId="1" xfId="1" applyNumberFormat="1" applyFont="1" applyFill="1" applyBorder="1" applyAlignment="1">
      <alignment horizontal="center" vertical="center"/>
    </xf>
    <xf numFmtId="164" fontId="10" fillId="5" borderId="1" xfId="1" applyNumberFormat="1" applyFont="1" applyFill="1" applyBorder="1" applyAlignment="1">
      <alignment horizontal="center" vertical="center"/>
    </xf>
    <xf numFmtId="0" fontId="10" fillId="5" borderId="1" xfId="1" applyFont="1" applyFill="1" applyBorder="1" applyAlignment="1">
      <alignment horizontal="center" vertical="center"/>
    </xf>
    <xf numFmtId="2" fontId="10" fillId="5" borderId="1" xfId="1" applyNumberFormat="1" applyFont="1" applyFill="1" applyBorder="1" applyAlignment="1">
      <alignment horizontal="center" vertical="center"/>
    </xf>
    <xf numFmtId="49" fontId="11" fillId="5" borderId="3" xfId="1" applyNumberFormat="1" applyFont="1" applyFill="1" applyBorder="1" applyAlignment="1">
      <alignment horizontal="center" vertical="center"/>
    </xf>
    <xf numFmtId="49" fontId="10" fillId="5" borderId="1" xfId="1" applyNumberFormat="1" applyFont="1" applyFill="1" applyBorder="1" applyAlignment="1">
      <alignment horizontal="left" vertical="center"/>
    </xf>
    <xf numFmtId="49" fontId="10" fillId="5" borderId="3" xfId="1" applyNumberFormat="1" applyFont="1" applyFill="1" applyBorder="1" applyAlignment="1">
      <alignment horizontal="center" vertical="center"/>
    </xf>
    <xf numFmtId="1" fontId="8" fillId="5" borderId="4" xfId="1" applyNumberFormat="1" applyFont="1" applyFill="1" applyBorder="1" applyAlignment="1">
      <alignment horizontal="center" vertical="center"/>
    </xf>
    <xf numFmtId="1" fontId="10" fillId="5" borderId="4" xfId="1" applyNumberFormat="1" applyFont="1" applyFill="1" applyBorder="1" applyAlignment="1">
      <alignment horizontal="center" vertical="center"/>
    </xf>
    <xf numFmtId="1" fontId="0" fillId="0" borderId="0" xfId="0" applyNumberFormat="1"/>
    <xf numFmtId="1" fontId="13" fillId="0" borderId="0" xfId="0" applyNumberFormat="1" applyFont="1"/>
    <xf numFmtId="165" fontId="10" fillId="0" borderId="4" xfId="1" applyNumberFormat="1" applyFont="1" applyFill="1" applyBorder="1" applyAlignment="1">
      <alignment horizontal="center" vertical="center"/>
    </xf>
    <xf numFmtId="166" fontId="10" fillId="0" borderId="1" xfId="1" applyNumberFormat="1" applyFont="1" applyFill="1" applyBorder="1" applyAlignment="1">
      <alignment horizontal="center" vertical="center"/>
    </xf>
    <xf numFmtId="167" fontId="10" fillId="0" borderId="1" xfId="1" applyNumberFormat="1" applyFont="1" applyFill="1" applyBorder="1" applyAlignment="1">
      <alignment horizontal="center" vertical="center"/>
    </xf>
    <xf numFmtId="168" fontId="10" fillId="0" borderId="1" xfId="1" applyNumberFormat="1" applyFont="1" applyFill="1" applyBorder="1" applyAlignment="1">
      <alignment horizontal="center" vertical="center"/>
    </xf>
    <xf numFmtId="169" fontId="10" fillId="0" borderId="1" xfId="1" applyNumberFormat="1" applyFont="1" applyFill="1" applyBorder="1" applyAlignment="1">
      <alignment horizontal="center" vertical="center"/>
    </xf>
    <xf numFmtId="170" fontId="10" fillId="0" borderId="1" xfId="1" applyNumberFormat="1" applyFont="1" applyFill="1" applyBorder="1" applyAlignment="1">
      <alignment horizontal="center" vertical="center"/>
    </xf>
    <xf numFmtId="49" fontId="14" fillId="0" borderId="5" xfId="1" applyNumberFormat="1" applyFont="1" applyFill="1" applyBorder="1" applyAlignment="1">
      <alignment horizontal="center" vertical="center"/>
    </xf>
    <xf numFmtId="2" fontId="10" fillId="0" borderId="1" xfId="1" applyNumberFormat="1" applyFont="1" applyBorder="1" applyAlignment="1">
      <alignment horizontal="center" vertical="center"/>
    </xf>
    <xf numFmtId="49" fontId="10" fillId="6" borderId="1" xfId="1" applyNumberFormat="1" applyFont="1" applyFill="1" applyBorder="1" applyAlignment="1">
      <alignment horizontal="left" vertical="center"/>
    </xf>
    <xf numFmtId="49" fontId="5" fillId="0" borderId="0" xfId="1" applyNumberFormat="1" applyFont="1" applyFill="1" applyAlignment="1">
      <alignment horizontal="center" vertical="center"/>
    </xf>
    <xf numFmtId="49" fontId="10" fillId="0" borderId="6" xfId="1" applyNumberFormat="1" applyFont="1" applyFill="1" applyBorder="1" applyAlignment="1">
      <alignment horizontal="center" vertical="center"/>
    </xf>
    <xf numFmtId="49" fontId="10" fillId="0" borderId="7" xfId="1" applyNumberFormat="1" applyFont="1" applyFill="1" applyBorder="1" applyAlignment="1">
      <alignment horizontal="center" vertical="center"/>
    </xf>
    <xf numFmtId="49" fontId="10" fillId="6" borderId="7" xfId="1" applyNumberFormat="1" applyFont="1" applyFill="1" applyBorder="1" applyAlignment="1">
      <alignment horizontal="left" vertical="center"/>
    </xf>
    <xf numFmtId="1" fontId="10" fillId="0" borderId="7" xfId="1" applyNumberFormat="1" applyFont="1" applyFill="1" applyBorder="1" applyAlignment="1">
      <alignment horizontal="center" vertical="center"/>
    </xf>
    <xf numFmtId="164" fontId="10" fillId="0" borderId="7" xfId="1" applyNumberFormat="1" applyFont="1" applyFill="1" applyBorder="1" applyAlignment="1">
      <alignment horizontal="center" vertical="center"/>
    </xf>
    <xf numFmtId="0" fontId="10" fillId="0" borderId="7" xfId="1" applyFont="1" applyFill="1" applyBorder="1" applyAlignment="1">
      <alignment horizontal="center" vertical="center"/>
    </xf>
    <xf numFmtId="167" fontId="10" fillId="0" borderId="7" xfId="1" applyNumberFormat="1" applyFont="1" applyFill="1" applyBorder="1" applyAlignment="1">
      <alignment horizontal="center" vertical="center"/>
    </xf>
    <xf numFmtId="169" fontId="10" fillId="0" borderId="7" xfId="1" applyNumberFormat="1" applyFont="1" applyFill="1" applyBorder="1" applyAlignment="1">
      <alignment horizontal="center" vertical="center"/>
    </xf>
    <xf numFmtId="166" fontId="10" fillId="0" borderId="7" xfId="1" applyNumberFormat="1" applyFont="1" applyFill="1" applyBorder="1" applyAlignment="1">
      <alignment horizontal="center" vertical="center"/>
    </xf>
    <xf numFmtId="168" fontId="10" fillId="0" borderId="7" xfId="1" applyNumberFormat="1" applyFont="1" applyFill="1" applyBorder="1" applyAlignment="1">
      <alignment horizontal="center" vertical="center"/>
    </xf>
    <xf numFmtId="170" fontId="10" fillId="0" borderId="7" xfId="1" applyNumberFormat="1" applyFont="1" applyFill="1" applyBorder="1" applyAlignment="1">
      <alignment horizontal="center" vertical="center"/>
    </xf>
    <xf numFmtId="165" fontId="10" fillId="0" borderId="8" xfId="1" applyNumberFormat="1" applyFont="1" applyFill="1" applyBorder="1" applyAlignment="1">
      <alignment horizontal="center" vertical="center"/>
    </xf>
    <xf numFmtId="49" fontId="10" fillId="0" borderId="5" xfId="1" applyNumberFormat="1" applyFont="1" applyFill="1" applyBorder="1" applyAlignment="1">
      <alignment horizontal="center" vertical="center"/>
    </xf>
    <xf numFmtId="49" fontId="10" fillId="0" borderId="7" xfId="1" applyNumberFormat="1" applyFont="1" applyFill="1" applyBorder="1" applyAlignment="1">
      <alignment horizontal="left" vertical="center"/>
    </xf>
    <xf numFmtId="165" fontId="10" fillId="0" borderId="7" xfId="1" applyNumberFormat="1" applyFont="1" applyFill="1" applyBorder="1" applyAlignment="1">
      <alignment horizontal="center" vertical="center"/>
    </xf>
    <xf numFmtId="49" fontId="14" fillId="0" borderId="1" xfId="1" applyNumberFormat="1" applyFont="1" applyFill="1" applyBorder="1" applyAlignment="1">
      <alignment horizontal="center" vertical="center"/>
    </xf>
    <xf numFmtId="49" fontId="14" fillId="0" borderId="3" xfId="1" applyNumberFormat="1" applyFont="1" applyFill="1" applyBorder="1" applyAlignment="1">
      <alignment horizontal="center" vertical="center"/>
    </xf>
    <xf numFmtId="165" fontId="10" fillId="0" borderId="1" xfId="1" applyNumberFormat="1" applyFont="1" applyFill="1" applyBorder="1" applyAlignment="1">
      <alignment horizontal="center" vertical="center"/>
    </xf>
    <xf numFmtId="49" fontId="14" fillId="0" borderId="7" xfId="1" applyNumberFormat="1" applyFont="1" applyFill="1" applyBorder="1" applyAlignment="1">
      <alignment horizontal="center" vertical="center"/>
    </xf>
    <xf numFmtId="49" fontId="10" fillId="0" borderId="10" xfId="1" applyNumberFormat="1" applyFont="1" applyFill="1" applyBorder="1" applyAlignment="1">
      <alignment horizontal="center" vertical="center"/>
    </xf>
    <xf numFmtId="49" fontId="10" fillId="0" borderId="11" xfId="1" applyNumberFormat="1" applyFont="1" applyFill="1" applyBorder="1" applyAlignment="1">
      <alignment horizontal="center" vertical="center"/>
    </xf>
    <xf numFmtId="49" fontId="10" fillId="0" borderId="11" xfId="1" applyNumberFormat="1" applyFont="1" applyFill="1" applyBorder="1" applyAlignment="1">
      <alignment horizontal="left" vertical="center"/>
    </xf>
    <xf numFmtId="1" fontId="10" fillId="0" borderId="11" xfId="1" applyNumberFormat="1" applyFont="1" applyFill="1" applyBorder="1" applyAlignment="1">
      <alignment horizontal="center" vertical="center"/>
    </xf>
    <xf numFmtId="164" fontId="10" fillId="0" borderId="11" xfId="1" applyNumberFormat="1" applyFont="1" applyFill="1" applyBorder="1" applyAlignment="1">
      <alignment horizontal="center" vertical="center"/>
    </xf>
    <xf numFmtId="0" fontId="10" fillId="0" borderId="11" xfId="1" applyFont="1" applyFill="1" applyBorder="1" applyAlignment="1">
      <alignment horizontal="center" vertical="center"/>
    </xf>
    <xf numFmtId="167" fontId="10" fillId="0" borderId="11" xfId="1" applyNumberFormat="1" applyFont="1" applyFill="1" applyBorder="1" applyAlignment="1">
      <alignment horizontal="center" vertical="center"/>
    </xf>
    <xf numFmtId="169" fontId="10" fillId="0" borderId="11" xfId="1" applyNumberFormat="1" applyFont="1" applyFill="1" applyBorder="1" applyAlignment="1">
      <alignment horizontal="center" vertical="center"/>
    </xf>
    <xf numFmtId="166" fontId="10" fillId="0" borderId="11" xfId="1" applyNumberFormat="1" applyFont="1" applyFill="1" applyBorder="1" applyAlignment="1">
      <alignment horizontal="center" vertical="center"/>
    </xf>
    <xf numFmtId="168" fontId="10" fillId="0" borderId="11" xfId="1" applyNumberFormat="1" applyFont="1" applyFill="1" applyBorder="1" applyAlignment="1">
      <alignment horizontal="center" vertical="center"/>
    </xf>
    <xf numFmtId="170" fontId="10" fillId="0" borderId="11" xfId="1" applyNumberFormat="1" applyFont="1" applyFill="1" applyBorder="1" applyAlignment="1">
      <alignment horizontal="center" vertical="center"/>
    </xf>
    <xf numFmtId="165" fontId="10" fillId="0" borderId="12" xfId="1" applyNumberFormat="1" applyFont="1" applyFill="1" applyBorder="1" applyAlignment="1">
      <alignment horizontal="center" vertical="center"/>
    </xf>
    <xf numFmtId="49" fontId="10" fillId="0" borderId="13" xfId="1" applyNumberFormat="1" applyFont="1" applyFill="1" applyBorder="1" applyAlignment="1">
      <alignment horizontal="center" vertical="center"/>
    </xf>
    <xf numFmtId="49" fontId="14" fillId="4" borderId="9" xfId="1" applyNumberFormat="1" applyFont="1" applyFill="1" applyBorder="1" applyAlignment="1">
      <alignment horizontal="center" vertical="center"/>
    </xf>
    <xf numFmtId="1" fontId="14" fillId="4" borderId="9" xfId="1" applyNumberFormat="1" applyFont="1" applyFill="1" applyBorder="1" applyAlignment="1">
      <alignment horizontal="center" vertical="center"/>
    </xf>
    <xf numFmtId="2" fontId="14" fillId="4" borderId="9" xfId="1" applyNumberFormat="1" applyFont="1" applyFill="1" applyBorder="1" applyAlignment="1">
      <alignment horizontal="center" vertical="center"/>
    </xf>
    <xf numFmtId="1" fontId="16" fillId="4" borderId="0" xfId="1" applyNumberFormat="1" applyFont="1" applyFill="1" applyBorder="1" applyAlignment="1">
      <alignment horizontal="center" vertical="center"/>
    </xf>
    <xf numFmtId="0" fontId="8" fillId="4" borderId="1" xfId="1" applyNumberFormat="1" applyFont="1" applyFill="1" applyBorder="1" applyAlignment="1">
      <alignment horizontal="center" vertical="center"/>
    </xf>
    <xf numFmtId="0" fontId="8" fillId="4" borderId="0" xfId="1" applyNumberFormat="1" applyFont="1" applyFill="1" applyBorder="1" applyAlignment="1">
      <alignment horizontal="center" vertical="center"/>
    </xf>
    <xf numFmtId="0" fontId="0" fillId="0" borderId="0" xfId="0" applyNumberFormat="1"/>
    <xf numFmtId="0" fontId="15" fillId="0" borderId="0" xfId="0" applyNumberFormat="1" applyFont="1"/>
    <xf numFmtId="49" fontId="6" fillId="0" borderId="0" xfId="1" applyNumberFormat="1" applyFont="1" applyFill="1" applyAlignment="1">
      <alignment horizontal="center" vertical="center"/>
    </xf>
    <xf numFmtId="49" fontId="2" fillId="0" borderId="0" xfId="1" applyNumberFormat="1" applyFont="1" applyFill="1" applyAlignment="1">
      <alignment horizontal="left" vertical="center"/>
    </xf>
    <xf numFmtId="1" fontId="2" fillId="0" borderId="0" xfId="1" applyNumberFormat="1" applyFont="1" applyFill="1" applyAlignment="1">
      <alignment horizontal="center" vertical="center"/>
    </xf>
    <xf numFmtId="49" fontId="2" fillId="0" borderId="0" xfId="1" applyNumberFormat="1" applyFont="1" applyFill="1" applyAlignment="1">
      <alignment horizontal="center" vertical="center"/>
    </xf>
    <xf numFmtId="2" fontId="2" fillId="0" borderId="0" xfId="1" applyNumberFormat="1" applyFont="1" applyFill="1" applyAlignment="1">
      <alignment horizontal="center" vertical="center"/>
    </xf>
    <xf numFmtId="49" fontId="3" fillId="0" borderId="0" xfId="1" applyNumberFormat="1" applyFont="1" applyFill="1" applyAlignment="1">
      <alignment horizontal="center" vertical="center"/>
    </xf>
    <xf numFmtId="1" fontId="10" fillId="0" borderId="7" xfId="1" applyNumberFormat="1" applyFont="1" applyFill="1" applyBorder="1" applyAlignment="1">
      <alignment horizontal="left" vertical="center"/>
    </xf>
    <xf numFmtId="1" fontId="10" fillId="0" borderId="1" xfId="1" applyNumberFormat="1" applyFont="1" applyFill="1" applyBorder="1" applyAlignment="1">
      <alignment horizontal="left" vertical="center"/>
    </xf>
    <xf numFmtId="1" fontId="10" fillId="5" borderId="1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9" fontId="14" fillId="4" borderId="9" xfId="1" applyNumberFormat="1" applyFont="1" applyFill="1" applyBorder="1" applyAlignment="1">
      <alignment horizontal="left" vertical="center"/>
    </xf>
    <xf numFmtId="49" fontId="8" fillId="5" borderId="1" xfId="1" applyNumberFormat="1" applyFont="1" applyFill="1" applyBorder="1" applyAlignment="1">
      <alignment horizontal="left" vertical="center"/>
    </xf>
    <xf numFmtId="1" fontId="10" fillId="0" borderId="11" xfId="1" applyNumberFormat="1" applyFont="1" applyFill="1" applyBorder="1" applyAlignment="1">
      <alignment horizontal="left" vertical="center"/>
    </xf>
    <xf numFmtId="49" fontId="12" fillId="0" borderId="0" xfId="1" applyNumberFormat="1" applyFont="1" applyFill="1" applyAlignment="1">
      <alignment horizontal="left" vertical="center"/>
    </xf>
    <xf numFmtId="171" fontId="17" fillId="4" borderId="12" xfId="2" applyNumberFormat="1" applyFont="1" applyFill="1" applyBorder="1" applyAlignment="1">
      <alignment horizontal="center" vertical="center"/>
    </xf>
    <xf numFmtId="171" fontId="14" fillId="4" borderId="0" xfId="2" applyNumberFormat="1" applyFont="1" applyFill="1" applyAlignment="1">
      <alignment horizontal="center" vertical="center"/>
    </xf>
    <xf numFmtId="171" fontId="0" fillId="0" borderId="0" xfId="0" applyNumberFormat="1"/>
    <xf numFmtId="171" fontId="0" fillId="0" borderId="0" xfId="0" applyNumberFormat="1" applyFill="1"/>
  </cellXfs>
  <cellStyles count="3">
    <cellStyle name="Currency" xfId="2" builtinId="4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167640</xdr:colOff>
      <xdr:row>0</xdr:row>
      <xdr:rowOff>0</xdr:rowOff>
    </xdr:from>
    <xdr:to>
      <xdr:col>5</xdr:col>
      <xdr:colOff>365760</xdr:colOff>
      <xdr:row>6</xdr:row>
      <xdr:rowOff>15240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2" t="5293" r="13441" b="4749"/>
        <a:stretch/>
      </xdr:blipFill>
      <xdr:spPr>
        <a:xfrm>
          <a:off x="2689860" y="0"/>
          <a:ext cx="1394460" cy="1295400"/>
        </a:xfrm>
        <a:prstGeom prst="rect">
          <a:avLst/>
        </a:prstGeom>
      </xdr:spPr>
    </xdr:pic>
    <xdr:clientData/>
  </xdr:twoCellAnchor>
  <xdr:twoCellAnchor editAs="oneCell">
    <xdr:from>
      <xdr:col>8</xdr:col>
      <xdr:colOff>182880</xdr:colOff>
      <xdr:row>0</xdr:row>
      <xdr:rowOff>0</xdr:rowOff>
    </xdr:from>
    <xdr:to>
      <xdr:col>10</xdr:col>
      <xdr:colOff>160020</xdr:colOff>
      <xdr:row>6</xdr:row>
      <xdr:rowOff>38100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4" t="2646" r="12371" b="5808"/>
        <a:stretch/>
      </xdr:blipFill>
      <xdr:spPr>
        <a:xfrm>
          <a:off x="5646420" y="0"/>
          <a:ext cx="1402080" cy="1318260"/>
        </a:xfrm>
        <a:prstGeom prst="rect">
          <a:avLst/>
        </a:prstGeom>
      </xdr:spPr>
    </xdr:pic>
    <xdr:clientData/>
  </xdr:twoCellAnchor>
  <xdr:twoCellAnchor editAs="oneCell">
    <xdr:from>
      <xdr:col>5</xdr:col>
      <xdr:colOff>693420</xdr:colOff>
      <xdr:row>54</xdr:row>
      <xdr:rowOff>167640</xdr:rowOff>
    </xdr:from>
    <xdr:to>
      <xdr:col>8</xdr:col>
      <xdr:colOff>320040</xdr:colOff>
      <xdr:row>61</xdr:row>
      <xdr:rowOff>0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7" t="3704" r="13034" b="4220"/>
        <a:stretch/>
      </xdr:blipFill>
      <xdr:spPr>
        <a:xfrm>
          <a:off x="4221480" y="4091940"/>
          <a:ext cx="1371600" cy="132588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55</xdr:row>
      <xdr:rowOff>0</xdr:rowOff>
    </xdr:from>
    <xdr:to>
      <xdr:col>5</xdr:col>
      <xdr:colOff>586740</xdr:colOff>
      <xdr:row>60</xdr:row>
      <xdr:rowOff>205740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13" t="4929" r="12500" b="6700"/>
        <a:stretch/>
      </xdr:blipFill>
      <xdr:spPr>
        <a:xfrm>
          <a:off x="2697480" y="4122420"/>
          <a:ext cx="1417320" cy="127254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54</xdr:row>
      <xdr:rowOff>160020</xdr:rowOff>
    </xdr:from>
    <xdr:to>
      <xdr:col>11</xdr:col>
      <xdr:colOff>7620</xdr:colOff>
      <xdr:row>60</xdr:row>
      <xdr:rowOff>182880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9" t="4233" r="11559" b="5279"/>
        <a:stretch/>
      </xdr:blipFill>
      <xdr:spPr>
        <a:xfrm>
          <a:off x="5654040" y="4084320"/>
          <a:ext cx="1386840" cy="1303020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95</xdr:row>
      <xdr:rowOff>144780</xdr:rowOff>
    </xdr:from>
    <xdr:to>
      <xdr:col>8</xdr:col>
      <xdr:colOff>0</xdr:colOff>
      <xdr:row>101</xdr:row>
      <xdr:rowOff>167640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4" t="4233" r="12221" b="5279"/>
        <a:stretch/>
      </xdr:blipFill>
      <xdr:spPr>
        <a:xfrm>
          <a:off x="3870960" y="7399020"/>
          <a:ext cx="1402080" cy="130302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95</xdr:row>
      <xdr:rowOff>152400</xdr:rowOff>
    </xdr:from>
    <xdr:to>
      <xdr:col>5</xdr:col>
      <xdr:colOff>320040</xdr:colOff>
      <xdr:row>101</xdr:row>
      <xdr:rowOff>167640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6" t="4929" r="12906" b="5113"/>
        <a:stretch/>
      </xdr:blipFill>
      <xdr:spPr>
        <a:xfrm>
          <a:off x="2453640" y="7406640"/>
          <a:ext cx="1394460" cy="129540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95</xdr:row>
      <xdr:rowOff>129540</xdr:rowOff>
    </xdr:from>
    <xdr:to>
      <xdr:col>10</xdr:col>
      <xdr:colOff>45720</xdr:colOff>
      <xdr:row>101</xdr:row>
      <xdr:rowOff>160020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0" t="3509" r="12371" b="5475"/>
        <a:stretch/>
      </xdr:blipFill>
      <xdr:spPr>
        <a:xfrm>
          <a:off x="5349240" y="7383780"/>
          <a:ext cx="1394460" cy="1310640"/>
        </a:xfrm>
        <a:prstGeom prst="rect">
          <a:avLst/>
        </a:prstGeom>
      </xdr:spPr>
    </xdr:pic>
    <xdr:clientData/>
  </xdr:twoCellAnchor>
  <xdr:twoCellAnchor editAs="oneCell">
    <xdr:from>
      <xdr:col>5</xdr:col>
      <xdr:colOff>350520</xdr:colOff>
      <xdr:row>139</xdr:row>
      <xdr:rowOff>137160</xdr:rowOff>
    </xdr:from>
    <xdr:to>
      <xdr:col>8</xdr:col>
      <xdr:colOff>30480</xdr:colOff>
      <xdr:row>145</xdr:row>
      <xdr:rowOff>190500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2" t="2116" r="11815" b="5279"/>
        <a:stretch/>
      </xdr:blipFill>
      <xdr:spPr>
        <a:xfrm>
          <a:off x="3878580" y="11315700"/>
          <a:ext cx="1424940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139</xdr:row>
      <xdr:rowOff>160020</xdr:rowOff>
    </xdr:from>
    <xdr:to>
      <xdr:col>5</xdr:col>
      <xdr:colOff>281940</xdr:colOff>
      <xdr:row>145</xdr:row>
      <xdr:rowOff>190500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6" t="3871" r="12093" b="5112"/>
        <a:stretch/>
      </xdr:blipFill>
      <xdr:spPr>
        <a:xfrm>
          <a:off x="2400300" y="11338560"/>
          <a:ext cx="1409700" cy="1310640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168</xdr:row>
      <xdr:rowOff>106680</xdr:rowOff>
    </xdr:from>
    <xdr:to>
      <xdr:col>5</xdr:col>
      <xdr:colOff>358140</xdr:colOff>
      <xdr:row>174</xdr:row>
      <xdr:rowOff>114300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23" t="4763" r="13846" b="5808"/>
        <a:stretch/>
      </xdr:blipFill>
      <xdr:spPr>
        <a:xfrm>
          <a:off x="2537460" y="14218920"/>
          <a:ext cx="1348740" cy="1287780"/>
        </a:xfrm>
        <a:prstGeom prst="rect">
          <a:avLst/>
        </a:prstGeom>
      </xdr:spPr>
    </xdr:pic>
    <xdr:clientData/>
  </xdr:twoCellAnchor>
  <xdr:twoCellAnchor editAs="oneCell">
    <xdr:from>
      <xdr:col>5</xdr:col>
      <xdr:colOff>396240</xdr:colOff>
      <xdr:row>168</xdr:row>
      <xdr:rowOff>99060</xdr:rowOff>
    </xdr:from>
    <xdr:to>
      <xdr:col>8</xdr:col>
      <xdr:colOff>38100</xdr:colOff>
      <xdr:row>174</xdr:row>
      <xdr:rowOff>121920</xdr:rowOff>
    </xdr:to>
    <xdr:pic>
      <xdr:nvPicPr>
        <xdr:cNvPr id="27" name="Picture 2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7" t="4929" r="13312" b="4583"/>
        <a:stretch/>
      </xdr:blipFill>
      <xdr:spPr>
        <a:xfrm>
          <a:off x="3924300" y="14211300"/>
          <a:ext cx="1386840" cy="130302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195</xdr:row>
      <xdr:rowOff>190500</xdr:rowOff>
    </xdr:from>
    <xdr:to>
      <xdr:col>5</xdr:col>
      <xdr:colOff>624840</xdr:colOff>
      <xdr:row>202</xdr:row>
      <xdr:rowOff>15240</xdr:rowOff>
    </xdr:to>
    <xdr:pic>
      <xdr:nvPicPr>
        <xdr:cNvPr id="30" name="Picture 29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86" t="4762" r="13440" b="3692"/>
        <a:stretch/>
      </xdr:blipFill>
      <xdr:spPr>
        <a:xfrm>
          <a:off x="2750820" y="17236440"/>
          <a:ext cx="1402080" cy="1318260"/>
        </a:xfrm>
        <a:prstGeom prst="rect">
          <a:avLst/>
        </a:prstGeom>
      </xdr:spPr>
    </xdr:pic>
    <xdr:clientData/>
  </xdr:twoCellAnchor>
  <xdr:twoCellAnchor editAs="oneCell">
    <xdr:from>
      <xdr:col>5</xdr:col>
      <xdr:colOff>701040</xdr:colOff>
      <xdr:row>195</xdr:row>
      <xdr:rowOff>175260</xdr:rowOff>
    </xdr:from>
    <xdr:to>
      <xdr:col>8</xdr:col>
      <xdr:colOff>320040</xdr:colOff>
      <xdr:row>202</xdr:row>
      <xdr:rowOff>0</xdr:rowOff>
    </xdr:to>
    <xdr:pic>
      <xdr:nvPicPr>
        <xdr:cNvPr id="31" name="Picture 30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3" t="3871" r="14125" b="4583"/>
        <a:stretch/>
      </xdr:blipFill>
      <xdr:spPr>
        <a:xfrm>
          <a:off x="4229100" y="17221200"/>
          <a:ext cx="1363980" cy="131826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240</xdr:row>
      <xdr:rowOff>106680</xdr:rowOff>
    </xdr:from>
    <xdr:to>
      <xdr:col>5</xdr:col>
      <xdr:colOff>487680</xdr:colOff>
      <xdr:row>246</xdr:row>
      <xdr:rowOff>137160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2" t="3703" r="12221" b="5280"/>
        <a:stretch/>
      </xdr:blipFill>
      <xdr:spPr>
        <a:xfrm>
          <a:off x="2598420" y="22265640"/>
          <a:ext cx="1417320" cy="1310640"/>
        </a:xfrm>
        <a:prstGeom prst="rect">
          <a:avLst/>
        </a:prstGeom>
      </xdr:spPr>
    </xdr:pic>
    <xdr:clientData/>
  </xdr:twoCellAnchor>
  <xdr:twoCellAnchor editAs="oneCell">
    <xdr:from>
      <xdr:col>6</xdr:col>
      <xdr:colOff>182880</xdr:colOff>
      <xdr:row>240</xdr:row>
      <xdr:rowOff>114300</xdr:rowOff>
    </xdr:from>
    <xdr:to>
      <xdr:col>9</xdr:col>
      <xdr:colOff>60960</xdr:colOff>
      <xdr:row>246</xdr:row>
      <xdr:rowOff>129540</xdr:rowOff>
    </xdr:to>
    <xdr:pic>
      <xdr:nvPicPr>
        <xdr:cNvPr id="39" name="Picture 3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2" t="4400" r="13312" b="5641"/>
        <a:stretch/>
      </xdr:blipFill>
      <xdr:spPr>
        <a:xfrm>
          <a:off x="4434840" y="24848820"/>
          <a:ext cx="1379220" cy="12954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240</xdr:row>
      <xdr:rowOff>114300</xdr:rowOff>
    </xdr:from>
    <xdr:to>
      <xdr:col>11</xdr:col>
      <xdr:colOff>297180</xdr:colOff>
      <xdr:row>246</xdr:row>
      <xdr:rowOff>144780</xdr:rowOff>
    </xdr:to>
    <xdr:pic>
      <xdr:nvPicPr>
        <xdr:cNvPr id="40" name="Picture 3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0" t="5096" r="13590" b="3887"/>
        <a:stretch/>
      </xdr:blipFill>
      <xdr:spPr>
        <a:xfrm>
          <a:off x="6256020" y="23705820"/>
          <a:ext cx="1371600" cy="131064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332</xdr:row>
      <xdr:rowOff>121920</xdr:rowOff>
    </xdr:from>
    <xdr:to>
      <xdr:col>7</xdr:col>
      <xdr:colOff>373380</xdr:colOff>
      <xdr:row>338</xdr:row>
      <xdr:rowOff>137160</xdr:rowOff>
    </xdr:to>
    <xdr:pic>
      <xdr:nvPicPr>
        <xdr:cNvPr id="44" name="Picture 43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5" t="4762" r="13440" b="5279"/>
        <a:stretch/>
      </xdr:blipFill>
      <xdr:spPr>
        <a:xfrm>
          <a:off x="3756660" y="32308800"/>
          <a:ext cx="137922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1089660</xdr:colOff>
      <xdr:row>332</xdr:row>
      <xdr:rowOff>129540</xdr:rowOff>
    </xdr:from>
    <xdr:to>
      <xdr:col>5</xdr:col>
      <xdr:colOff>182880</xdr:colOff>
      <xdr:row>338</xdr:row>
      <xdr:rowOff>152400</xdr:rowOff>
    </xdr:to>
    <xdr:pic>
      <xdr:nvPicPr>
        <xdr:cNvPr id="45" name="Picture 44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39" t="4929" r="12905" b="4583"/>
        <a:stretch/>
      </xdr:blipFill>
      <xdr:spPr>
        <a:xfrm>
          <a:off x="2301240" y="32316420"/>
          <a:ext cx="1379220" cy="1303020"/>
        </a:xfrm>
        <a:prstGeom prst="rect">
          <a:avLst/>
        </a:prstGeom>
      </xdr:spPr>
    </xdr:pic>
    <xdr:clientData/>
  </xdr:twoCellAnchor>
  <xdr:twoCellAnchor editAs="oneCell">
    <xdr:from>
      <xdr:col>5</xdr:col>
      <xdr:colOff>358140</xdr:colOff>
      <xdr:row>281</xdr:row>
      <xdr:rowOff>106680</xdr:rowOff>
    </xdr:from>
    <xdr:to>
      <xdr:col>7</xdr:col>
      <xdr:colOff>495300</xdr:colOff>
      <xdr:row>287</xdr:row>
      <xdr:rowOff>144780</xdr:rowOff>
    </xdr:to>
    <xdr:pic>
      <xdr:nvPicPr>
        <xdr:cNvPr id="47" name="Picture 46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8" t="4762" r="13033" b="3692"/>
        <a:stretch/>
      </xdr:blipFill>
      <xdr:spPr>
        <a:xfrm>
          <a:off x="3886200" y="29557980"/>
          <a:ext cx="1371600" cy="131826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</xdr:colOff>
      <xdr:row>281</xdr:row>
      <xdr:rowOff>106680</xdr:rowOff>
    </xdr:from>
    <xdr:to>
      <xdr:col>5</xdr:col>
      <xdr:colOff>289560</xdr:colOff>
      <xdr:row>287</xdr:row>
      <xdr:rowOff>121920</xdr:rowOff>
    </xdr:to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6" t="4929" r="12906" b="5113"/>
        <a:stretch/>
      </xdr:blipFill>
      <xdr:spPr>
        <a:xfrm>
          <a:off x="2423160" y="26189940"/>
          <a:ext cx="1394460" cy="12954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281</xdr:row>
      <xdr:rowOff>129540</xdr:rowOff>
    </xdr:from>
    <xdr:to>
      <xdr:col>9</xdr:col>
      <xdr:colOff>922020</xdr:colOff>
      <xdr:row>287</xdr:row>
      <xdr:rowOff>144780</xdr:rowOff>
    </xdr:to>
    <xdr:pic>
      <xdr:nvPicPr>
        <xdr:cNvPr id="49" name="Picture 48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9" t="4566" r="13997" b="5475"/>
        <a:stretch/>
      </xdr:blipFill>
      <xdr:spPr>
        <a:xfrm>
          <a:off x="5334000" y="29580840"/>
          <a:ext cx="1341120" cy="1295400"/>
        </a:xfrm>
        <a:prstGeom prst="rect">
          <a:avLst/>
        </a:prstGeom>
      </xdr:spPr>
    </xdr:pic>
    <xdr:clientData/>
  </xdr:twoCellAnchor>
  <xdr:twoCellAnchor editAs="oneCell">
    <xdr:from>
      <xdr:col>9</xdr:col>
      <xdr:colOff>937260</xdr:colOff>
      <xdr:row>281</xdr:row>
      <xdr:rowOff>106680</xdr:rowOff>
    </xdr:from>
    <xdr:to>
      <xdr:col>11</xdr:col>
      <xdr:colOff>800100</xdr:colOff>
      <xdr:row>287</xdr:row>
      <xdr:rowOff>137160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70" t="5263" r="13462" b="3721"/>
        <a:stretch/>
      </xdr:blipFill>
      <xdr:spPr>
        <a:xfrm>
          <a:off x="6736080" y="28224480"/>
          <a:ext cx="1394460" cy="1310640"/>
        </a:xfrm>
        <a:prstGeom prst="rect">
          <a:avLst/>
        </a:prstGeom>
      </xdr:spPr>
    </xdr:pic>
    <xdr:clientData/>
  </xdr:twoCellAnchor>
  <xdr:twoCellAnchor editAs="oneCell">
    <xdr:from>
      <xdr:col>5</xdr:col>
      <xdr:colOff>472440</xdr:colOff>
      <xdr:row>0</xdr:row>
      <xdr:rowOff>0</xdr:rowOff>
    </xdr:from>
    <xdr:to>
      <xdr:col>8</xdr:col>
      <xdr:colOff>114300</xdr:colOff>
      <xdr:row>6</xdr:row>
      <xdr:rowOff>0</xdr:rowOff>
    </xdr:to>
    <xdr:pic>
      <xdr:nvPicPr>
        <xdr:cNvPr id="52" name="Picture 51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2" t="4762" r="13847" b="6338"/>
        <a:stretch/>
      </xdr:blipFill>
      <xdr:spPr>
        <a:xfrm>
          <a:off x="4191000" y="0"/>
          <a:ext cx="1386840" cy="1280160"/>
        </a:xfrm>
        <a:prstGeom prst="rect">
          <a:avLst/>
        </a:prstGeom>
      </xdr:spPr>
    </xdr:pic>
    <xdr:clientData/>
  </xdr:twoCellAnchor>
  <xdr:twoCellAnchor editAs="oneCell">
    <xdr:from>
      <xdr:col>9</xdr:col>
      <xdr:colOff>144780</xdr:colOff>
      <xdr:row>195</xdr:row>
      <xdr:rowOff>167640</xdr:rowOff>
    </xdr:from>
    <xdr:to>
      <xdr:col>10</xdr:col>
      <xdr:colOff>548640</xdr:colOff>
      <xdr:row>201</xdr:row>
      <xdr:rowOff>144780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7" t="6350" r="14253" b="6338"/>
        <a:stretch/>
      </xdr:blipFill>
      <xdr:spPr>
        <a:xfrm>
          <a:off x="5646420" y="17213580"/>
          <a:ext cx="1348740" cy="125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861060</xdr:colOff>
      <xdr:row>195</xdr:row>
      <xdr:rowOff>106680</xdr:rowOff>
    </xdr:from>
    <xdr:to>
      <xdr:col>13</xdr:col>
      <xdr:colOff>533400</xdr:colOff>
      <xdr:row>201</xdr:row>
      <xdr:rowOff>129540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0" t="5096" r="13184" b="4416"/>
        <a:stretch/>
      </xdr:blipFill>
      <xdr:spPr>
        <a:xfrm>
          <a:off x="8580120" y="17152620"/>
          <a:ext cx="1379220" cy="1303020"/>
        </a:xfrm>
        <a:prstGeom prst="rect">
          <a:avLst/>
        </a:prstGeom>
      </xdr:spPr>
    </xdr:pic>
    <xdr:clientData/>
  </xdr:twoCellAnchor>
  <xdr:twoCellAnchor editAs="oneCell">
    <xdr:from>
      <xdr:col>7</xdr:col>
      <xdr:colOff>411480</xdr:colOff>
      <xdr:row>332</xdr:row>
      <xdr:rowOff>129540</xdr:rowOff>
    </xdr:from>
    <xdr:to>
      <xdr:col>9</xdr:col>
      <xdr:colOff>822960</xdr:colOff>
      <xdr:row>338</xdr:row>
      <xdr:rowOff>114300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98" t="5292" r="12628" b="6866"/>
        <a:stretch/>
      </xdr:blipFill>
      <xdr:spPr>
        <a:xfrm>
          <a:off x="5173980" y="32316420"/>
          <a:ext cx="1402080" cy="1264920"/>
        </a:xfrm>
        <a:prstGeom prst="rect">
          <a:avLst/>
        </a:prstGeom>
      </xdr:spPr>
    </xdr:pic>
    <xdr:clientData/>
  </xdr:twoCellAnchor>
  <xdr:twoCellAnchor editAs="oneCell">
    <xdr:from>
      <xdr:col>11</xdr:col>
      <xdr:colOff>205740</xdr:colOff>
      <xdr:row>195</xdr:row>
      <xdr:rowOff>152400</xdr:rowOff>
    </xdr:from>
    <xdr:to>
      <xdr:col>12</xdr:col>
      <xdr:colOff>662940</xdr:colOff>
      <xdr:row>201</xdr:row>
      <xdr:rowOff>152400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4" t="6350" r="13034" b="4750"/>
        <a:stretch/>
      </xdr:blipFill>
      <xdr:spPr>
        <a:xfrm>
          <a:off x="6995160" y="17198340"/>
          <a:ext cx="1386840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60960</xdr:rowOff>
    </xdr:from>
    <xdr:to>
      <xdr:col>2</xdr:col>
      <xdr:colOff>617220</xdr:colOff>
      <xdr:row>5</xdr:row>
      <xdr:rowOff>5781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080"/>
          <a:ext cx="2316480" cy="79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2</xdr:col>
      <xdr:colOff>617220</xdr:colOff>
      <xdr:row>58</xdr:row>
      <xdr:rowOff>152400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2420"/>
          <a:ext cx="2316480" cy="79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30480</xdr:rowOff>
    </xdr:from>
    <xdr:to>
      <xdr:col>2</xdr:col>
      <xdr:colOff>617220</xdr:colOff>
      <xdr:row>99</xdr:row>
      <xdr:rowOff>182880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2840"/>
          <a:ext cx="2316480" cy="79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2</xdr:col>
      <xdr:colOff>617220</xdr:colOff>
      <xdr:row>143</xdr:row>
      <xdr:rowOff>152400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76660"/>
          <a:ext cx="2316480" cy="79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2</xdr:col>
      <xdr:colOff>617220</xdr:colOff>
      <xdr:row>172</xdr:row>
      <xdr:rowOff>152400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10360"/>
          <a:ext cx="2316480" cy="79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2</xdr:col>
      <xdr:colOff>617220</xdr:colOff>
      <xdr:row>199</xdr:row>
      <xdr:rowOff>152400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44060"/>
          <a:ext cx="2316480" cy="79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76200</xdr:rowOff>
    </xdr:from>
    <xdr:to>
      <xdr:col>2</xdr:col>
      <xdr:colOff>617220</xdr:colOff>
      <xdr:row>245</xdr:row>
      <xdr:rowOff>15240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33280"/>
          <a:ext cx="2316480" cy="79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</xdr:col>
      <xdr:colOff>617220</xdr:colOff>
      <xdr:row>285</xdr:row>
      <xdr:rowOff>152400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81380"/>
          <a:ext cx="2316480" cy="79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2</xdr:col>
      <xdr:colOff>617220</xdr:colOff>
      <xdr:row>336</xdr:row>
      <xdr:rowOff>152400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000"/>
          <a:ext cx="2316480" cy="798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0"/>
  <sheetViews>
    <sheetView tabSelected="1" topLeftCell="L1" workbookViewId="0">
      <selection activeCell="Y17" sqref="Y17"/>
    </sheetView>
  </sheetViews>
  <sheetFormatPr defaultRowHeight="15.6" x14ac:dyDescent="0.3"/>
  <cols>
    <col min="1" max="1" width="15.5" customWidth="1"/>
    <col min="2" max="2" width="6.796875" bestFit="1" customWidth="1"/>
    <col min="3" max="3" width="13.796875" style="103" bestFit="1" customWidth="1"/>
    <col min="4" max="4" width="9.296875" bestFit="1" customWidth="1"/>
    <col min="5" max="5" width="6.3984375" bestFit="1" customWidth="1"/>
    <col min="6" max="6" width="9.5" bestFit="1" customWidth="1"/>
    <col min="7" max="8" width="6.69921875" style="9" bestFit="1" customWidth="1"/>
    <col min="9" max="9" width="6.296875" style="19" bestFit="1" customWidth="1"/>
    <col min="10" max="10" width="12.3984375" style="24" bestFit="1" customWidth="1"/>
    <col min="11" max="11" width="7.69921875" style="9" bestFit="1" customWidth="1"/>
    <col min="12" max="12" width="12.19921875" style="9" bestFit="1" customWidth="1"/>
    <col min="13" max="13" width="22.3984375" style="9" bestFit="1" customWidth="1"/>
    <col min="14" max="14" width="8.19921875" style="103" bestFit="1" customWidth="1"/>
    <col min="15" max="15" width="17.8984375" style="9" bestFit="1" customWidth="1"/>
    <col min="16" max="16" width="12.09765625" style="22" bestFit="1" customWidth="1"/>
    <col min="17" max="17" width="11.69921875" style="43" bestFit="1" customWidth="1"/>
    <col min="18" max="18" width="10.3984375" style="43" bestFit="1" customWidth="1"/>
    <col min="19" max="19" width="11.09765625" style="43" bestFit="1" customWidth="1"/>
    <col min="20" max="20" width="13.09765625" bestFit="1" customWidth="1"/>
    <col min="21" max="22" width="8.796875" style="110"/>
  </cols>
  <sheetData>
    <row r="1" spans="1:22" ht="16.8" customHeight="1" x14ac:dyDescent="0.3">
      <c r="A1" s="1"/>
      <c r="B1" s="1"/>
      <c r="C1" s="2"/>
      <c r="D1" s="3"/>
      <c r="E1" s="1"/>
      <c r="F1" s="1"/>
      <c r="G1" s="1"/>
      <c r="H1" s="1"/>
      <c r="I1" s="1"/>
      <c r="J1" s="20"/>
      <c r="K1" s="1"/>
      <c r="L1" s="1"/>
      <c r="M1" s="1"/>
      <c r="N1" s="2"/>
      <c r="O1" s="1"/>
      <c r="P1" s="20"/>
      <c r="Q1" s="3"/>
      <c r="R1" s="3"/>
      <c r="S1" s="3"/>
      <c r="T1" s="4"/>
    </row>
    <row r="2" spans="1:22" ht="16.8" customHeight="1" x14ac:dyDescent="0.3">
      <c r="A2" s="1"/>
      <c r="B2" s="1"/>
      <c r="C2" s="2"/>
      <c r="D2" s="3"/>
      <c r="E2" s="1"/>
      <c r="F2" s="1"/>
      <c r="G2" s="1"/>
      <c r="H2" s="1"/>
      <c r="I2" s="1"/>
      <c r="J2" s="20"/>
      <c r="K2" s="1"/>
      <c r="L2" s="1"/>
      <c r="M2" s="1"/>
      <c r="O2"/>
      <c r="P2" s="20"/>
      <c r="Q2" s="3"/>
      <c r="R2" s="3"/>
      <c r="S2" s="3"/>
      <c r="T2" s="4"/>
    </row>
    <row r="3" spans="1:22" ht="16.8" customHeight="1" x14ac:dyDescent="0.3">
      <c r="A3" s="1"/>
      <c r="B3" s="1"/>
      <c r="C3" s="2"/>
      <c r="D3" s="3"/>
      <c r="E3" s="1"/>
      <c r="F3" s="1"/>
      <c r="G3" s="1"/>
      <c r="H3" s="1"/>
      <c r="I3" s="1"/>
      <c r="J3" s="20"/>
      <c r="K3" s="1"/>
      <c r="L3" s="1"/>
      <c r="M3" s="1"/>
      <c r="N3" s="2"/>
      <c r="O3" s="1"/>
      <c r="P3" s="20"/>
      <c r="Q3" s="3"/>
      <c r="R3" s="3"/>
      <c r="S3" s="3"/>
      <c r="T3" s="4"/>
    </row>
    <row r="4" spans="1:22" ht="16.8" customHeight="1" x14ac:dyDescent="0.3">
      <c r="A4" s="1"/>
      <c r="B4" s="1"/>
      <c r="C4" s="2"/>
      <c r="D4" s="3"/>
      <c r="E4" s="1"/>
      <c r="F4" s="1"/>
      <c r="G4" s="1"/>
      <c r="H4" s="1"/>
      <c r="I4" s="1"/>
      <c r="J4" s="20"/>
      <c r="K4" s="1"/>
      <c r="L4" s="1"/>
      <c r="M4" s="1"/>
      <c r="N4" s="2"/>
      <c r="O4" s="1"/>
      <c r="P4" s="20"/>
      <c r="Q4" s="3"/>
      <c r="R4" s="3"/>
      <c r="S4" s="3"/>
      <c r="T4" s="4"/>
    </row>
    <row r="5" spans="1:22" ht="16.8" customHeight="1" x14ac:dyDescent="0.3">
      <c r="A5" s="5"/>
      <c r="B5" s="1"/>
      <c r="C5" s="2"/>
      <c r="D5" s="3"/>
      <c r="E5" s="1"/>
      <c r="F5" s="1"/>
      <c r="G5" s="1"/>
      <c r="H5" s="1"/>
      <c r="I5" s="1"/>
      <c r="J5" s="20"/>
      <c r="K5" s="1"/>
      <c r="L5" s="1"/>
      <c r="M5" s="1"/>
      <c r="N5" s="2"/>
      <c r="O5" s="1"/>
      <c r="P5" s="20"/>
      <c r="Q5" s="3"/>
      <c r="R5" s="3"/>
      <c r="S5" s="3"/>
      <c r="T5" s="4"/>
    </row>
    <row r="6" spans="1:22" ht="16.8" customHeight="1" x14ac:dyDescent="0.3">
      <c r="A6" s="6" t="s">
        <v>293</v>
      </c>
      <c r="B6" s="7"/>
      <c r="C6" s="2"/>
      <c r="D6" s="3"/>
      <c r="E6" s="1"/>
      <c r="F6" s="1"/>
      <c r="G6" s="1"/>
      <c r="H6" s="1"/>
      <c r="I6" s="1"/>
      <c r="J6" s="20"/>
      <c r="K6" s="1"/>
      <c r="L6" s="1"/>
      <c r="M6" s="1"/>
      <c r="N6" s="2"/>
      <c r="O6" s="1"/>
      <c r="P6" s="20"/>
      <c r="Q6" s="3"/>
      <c r="R6" s="3"/>
      <c r="S6" s="3"/>
      <c r="T6" s="4"/>
    </row>
    <row r="7" spans="1:22" ht="16.8" customHeight="1" x14ac:dyDescent="0.3">
      <c r="A7" s="6" t="s">
        <v>13</v>
      </c>
      <c r="B7" s="7"/>
      <c r="C7" s="2"/>
      <c r="D7" s="3"/>
      <c r="E7" s="1"/>
      <c r="F7" s="1"/>
      <c r="G7" s="1"/>
      <c r="H7" s="1"/>
      <c r="I7" s="1"/>
      <c r="J7" s="20"/>
      <c r="K7" s="1"/>
      <c r="L7" s="1"/>
      <c r="M7" s="1"/>
      <c r="N7" s="2"/>
      <c r="O7" s="1"/>
      <c r="P7" s="20"/>
      <c r="Q7" s="3"/>
      <c r="R7" s="3"/>
      <c r="S7" s="3"/>
      <c r="T7" s="4"/>
    </row>
    <row r="8" spans="1:22" ht="16.8" customHeight="1" thickBot="1" x14ac:dyDescent="0.35">
      <c r="A8" s="1"/>
      <c r="B8" s="1"/>
      <c r="C8" s="2"/>
      <c r="D8" s="3"/>
      <c r="E8" s="1"/>
      <c r="F8" s="1"/>
      <c r="G8" s="1"/>
      <c r="H8" s="1"/>
      <c r="I8" s="1"/>
      <c r="J8" s="20"/>
      <c r="K8" s="1"/>
      <c r="L8" s="1"/>
      <c r="M8" s="1"/>
      <c r="N8" s="2"/>
      <c r="O8" s="1"/>
      <c r="P8" s="20"/>
      <c r="Q8" s="3"/>
      <c r="R8" s="3"/>
      <c r="S8" s="3"/>
      <c r="T8" s="8"/>
    </row>
    <row r="9" spans="1:22" ht="16.8" customHeight="1" thickBot="1" x14ac:dyDescent="0.35">
      <c r="A9" s="86" t="s">
        <v>0</v>
      </c>
      <c r="B9" s="86" t="s">
        <v>1</v>
      </c>
      <c r="C9" s="104" t="s">
        <v>2</v>
      </c>
      <c r="D9" s="87" t="s">
        <v>3</v>
      </c>
      <c r="E9" s="86" t="s">
        <v>4</v>
      </c>
      <c r="F9" s="86" t="s">
        <v>5</v>
      </c>
      <c r="G9" s="86" t="s">
        <v>6</v>
      </c>
      <c r="H9" s="86" t="s">
        <v>7</v>
      </c>
      <c r="I9" s="86" t="s">
        <v>124</v>
      </c>
      <c r="J9" s="88" t="s">
        <v>125</v>
      </c>
      <c r="K9" s="86" t="s">
        <v>126</v>
      </c>
      <c r="L9" s="86" t="s">
        <v>8</v>
      </c>
      <c r="M9" s="86" t="s">
        <v>9</v>
      </c>
      <c r="N9" s="104" t="s">
        <v>10</v>
      </c>
      <c r="O9" s="86" t="s">
        <v>131</v>
      </c>
      <c r="P9" s="88" t="s">
        <v>127</v>
      </c>
      <c r="Q9" s="88" t="s">
        <v>128</v>
      </c>
      <c r="R9" s="88" t="s">
        <v>129</v>
      </c>
      <c r="S9" s="88" t="s">
        <v>130</v>
      </c>
      <c r="T9" s="86" t="s">
        <v>11</v>
      </c>
      <c r="U9" s="108" t="s">
        <v>354</v>
      </c>
      <c r="V9" s="109" t="s">
        <v>355</v>
      </c>
    </row>
    <row r="10" spans="1:22" s="11" customFormat="1" ht="16.8" customHeight="1" x14ac:dyDescent="0.3">
      <c r="A10" s="54" t="s">
        <v>123</v>
      </c>
      <c r="B10" s="55" t="s">
        <v>13</v>
      </c>
      <c r="C10" s="67" t="s">
        <v>95</v>
      </c>
      <c r="D10" s="57">
        <v>17</v>
      </c>
      <c r="E10" s="58">
        <v>7.5</v>
      </c>
      <c r="F10" s="59">
        <v>5</v>
      </c>
      <c r="G10" s="59">
        <v>100</v>
      </c>
      <c r="H10" s="55"/>
      <c r="I10" s="60">
        <v>40</v>
      </c>
      <c r="J10" s="61">
        <v>5.82</v>
      </c>
      <c r="K10" s="62">
        <v>73.099999999999994</v>
      </c>
      <c r="L10" s="63">
        <v>1600</v>
      </c>
      <c r="M10" s="55" t="s">
        <v>12</v>
      </c>
      <c r="N10" s="100" t="s">
        <v>59</v>
      </c>
      <c r="O10" s="57"/>
      <c r="P10" s="64">
        <v>25.650000000000002</v>
      </c>
      <c r="Q10" s="65">
        <v>490</v>
      </c>
      <c r="R10" s="65">
        <v>490</v>
      </c>
      <c r="S10" s="65">
        <v>230</v>
      </c>
      <c r="T10" s="66"/>
      <c r="U10" s="111">
        <v>89.27</v>
      </c>
      <c r="V10" s="111">
        <v>169.44</v>
      </c>
    </row>
    <row r="11" spans="1:22" s="11" customFormat="1" ht="16.8" customHeight="1" x14ac:dyDescent="0.3">
      <c r="A11" s="17" t="s">
        <v>123</v>
      </c>
      <c r="B11" s="10" t="s">
        <v>13</v>
      </c>
      <c r="C11" s="52" t="s">
        <v>193</v>
      </c>
      <c r="D11" s="13">
        <v>17</v>
      </c>
      <c r="E11" s="14">
        <v>7.5</v>
      </c>
      <c r="F11" s="15">
        <v>5</v>
      </c>
      <c r="G11" s="15">
        <v>108</v>
      </c>
      <c r="H11" s="10"/>
      <c r="I11" s="46">
        <v>40</v>
      </c>
      <c r="J11" s="48">
        <v>5.82</v>
      </c>
      <c r="K11" s="45">
        <v>73.099999999999994</v>
      </c>
      <c r="L11" s="47">
        <v>1600</v>
      </c>
      <c r="M11" s="10" t="s">
        <v>12</v>
      </c>
      <c r="N11" s="101" t="s">
        <v>59</v>
      </c>
      <c r="O11" s="13"/>
      <c r="P11" s="49">
        <v>25.650000000000002</v>
      </c>
      <c r="Q11" s="44">
        <v>490</v>
      </c>
      <c r="R11" s="44">
        <v>490</v>
      </c>
      <c r="S11" s="44">
        <v>230</v>
      </c>
      <c r="T11" s="23"/>
      <c r="U11" s="111">
        <v>89.27</v>
      </c>
      <c r="V11" s="111">
        <v>169.44</v>
      </c>
    </row>
    <row r="12" spans="1:22" s="11" customFormat="1" ht="16.8" customHeight="1" x14ac:dyDescent="0.3">
      <c r="A12" s="17" t="s">
        <v>123</v>
      </c>
      <c r="B12" s="10" t="s">
        <v>13</v>
      </c>
      <c r="C12" s="12" t="s">
        <v>96</v>
      </c>
      <c r="D12" s="13">
        <v>17</v>
      </c>
      <c r="E12" s="14">
        <v>7.5</v>
      </c>
      <c r="F12" s="15">
        <v>5</v>
      </c>
      <c r="G12" s="15">
        <v>114.3</v>
      </c>
      <c r="H12" s="10"/>
      <c r="I12" s="46">
        <v>40</v>
      </c>
      <c r="J12" s="48">
        <v>5.82</v>
      </c>
      <c r="K12" s="45">
        <v>73.099999999999994</v>
      </c>
      <c r="L12" s="47">
        <v>1600</v>
      </c>
      <c r="M12" s="10" t="s">
        <v>12</v>
      </c>
      <c r="N12" s="101" t="s">
        <v>59</v>
      </c>
      <c r="O12" s="13"/>
      <c r="P12" s="49">
        <v>25.650000000000002</v>
      </c>
      <c r="Q12" s="44">
        <v>490</v>
      </c>
      <c r="R12" s="44">
        <v>490</v>
      </c>
      <c r="S12" s="44">
        <v>230</v>
      </c>
      <c r="T12" s="23"/>
      <c r="U12" s="111">
        <v>89.27</v>
      </c>
      <c r="V12" s="111">
        <v>169.44</v>
      </c>
    </row>
    <row r="13" spans="1:22" s="11" customFormat="1" ht="16.8" customHeight="1" x14ac:dyDescent="0.3">
      <c r="A13" s="17" t="s">
        <v>123</v>
      </c>
      <c r="B13" s="10" t="s">
        <v>13</v>
      </c>
      <c r="C13" s="12" t="s">
        <v>97</v>
      </c>
      <c r="D13" s="13">
        <v>17</v>
      </c>
      <c r="E13" s="14">
        <v>7.5</v>
      </c>
      <c r="F13" s="15">
        <v>5</v>
      </c>
      <c r="G13" s="15">
        <v>100</v>
      </c>
      <c r="H13" s="10"/>
      <c r="I13" s="46">
        <v>40</v>
      </c>
      <c r="J13" s="48">
        <v>5.82</v>
      </c>
      <c r="K13" s="45">
        <v>73.099999999999994</v>
      </c>
      <c r="L13" s="47">
        <v>1600</v>
      </c>
      <c r="M13" s="10" t="s">
        <v>21</v>
      </c>
      <c r="N13" s="101" t="s">
        <v>60</v>
      </c>
      <c r="O13" s="13"/>
      <c r="P13" s="49">
        <v>25.650000000000002</v>
      </c>
      <c r="Q13" s="44">
        <v>490</v>
      </c>
      <c r="R13" s="44">
        <v>490</v>
      </c>
      <c r="S13" s="44">
        <v>230</v>
      </c>
      <c r="T13" s="23"/>
      <c r="U13" s="111">
        <v>89.27</v>
      </c>
      <c r="V13" s="111">
        <v>169.44</v>
      </c>
    </row>
    <row r="14" spans="1:22" s="11" customFormat="1" ht="16.8" customHeight="1" x14ac:dyDescent="0.3">
      <c r="A14" s="17" t="s">
        <v>123</v>
      </c>
      <c r="B14" s="10" t="s">
        <v>13</v>
      </c>
      <c r="C14" s="52" t="s">
        <v>194</v>
      </c>
      <c r="D14" s="13">
        <v>17</v>
      </c>
      <c r="E14" s="14">
        <v>7.5</v>
      </c>
      <c r="F14" s="15">
        <v>5</v>
      </c>
      <c r="G14" s="15">
        <v>108</v>
      </c>
      <c r="H14" s="10"/>
      <c r="I14" s="46">
        <v>40</v>
      </c>
      <c r="J14" s="48">
        <v>5.82</v>
      </c>
      <c r="K14" s="45">
        <v>73.099999999999994</v>
      </c>
      <c r="L14" s="47">
        <v>1600</v>
      </c>
      <c r="M14" s="10" t="s">
        <v>21</v>
      </c>
      <c r="N14" s="101" t="s">
        <v>60</v>
      </c>
      <c r="O14" s="13"/>
      <c r="P14" s="49">
        <v>25.650000000000002</v>
      </c>
      <c r="Q14" s="44">
        <v>490</v>
      </c>
      <c r="R14" s="44">
        <v>490</v>
      </c>
      <c r="S14" s="44">
        <v>230</v>
      </c>
      <c r="T14" s="23"/>
      <c r="U14" s="111">
        <v>89.27</v>
      </c>
      <c r="V14" s="111">
        <v>169.44</v>
      </c>
    </row>
    <row r="15" spans="1:22" s="11" customFormat="1" ht="16.8" customHeight="1" x14ac:dyDescent="0.3">
      <c r="A15" s="17" t="s">
        <v>123</v>
      </c>
      <c r="B15" s="10" t="s">
        <v>13</v>
      </c>
      <c r="C15" s="12" t="s">
        <v>98</v>
      </c>
      <c r="D15" s="13">
        <v>17</v>
      </c>
      <c r="E15" s="14">
        <v>7.5</v>
      </c>
      <c r="F15" s="15">
        <v>5</v>
      </c>
      <c r="G15" s="15">
        <v>114.3</v>
      </c>
      <c r="H15" s="10"/>
      <c r="I15" s="46">
        <v>40</v>
      </c>
      <c r="J15" s="48">
        <v>5.82</v>
      </c>
      <c r="K15" s="45">
        <v>73.099999999999994</v>
      </c>
      <c r="L15" s="47">
        <v>1600</v>
      </c>
      <c r="M15" s="10" t="s">
        <v>21</v>
      </c>
      <c r="N15" s="101" t="s">
        <v>60</v>
      </c>
      <c r="O15" s="13"/>
      <c r="P15" s="49">
        <v>25.650000000000002</v>
      </c>
      <c r="Q15" s="44">
        <v>490</v>
      </c>
      <c r="R15" s="44">
        <v>490</v>
      </c>
      <c r="S15" s="44">
        <v>230</v>
      </c>
      <c r="T15" s="23"/>
      <c r="U15" s="111">
        <v>89.27</v>
      </c>
      <c r="V15" s="111">
        <v>169.44</v>
      </c>
    </row>
    <row r="16" spans="1:22" s="11" customFormat="1" ht="16.8" customHeight="1" x14ac:dyDescent="0.3">
      <c r="A16" s="17" t="s">
        <v>123</v>
      </c>
      <c r="B16" s="10" t="s">
        <v>13</v>
      </c>
      <c r="C16" s="12" t="s">
        <v>99</v>
      </c>
      <c r="D16" s="13">
        <v>17</v>
      </c>
      <c r="E16" s="14">
        <v>7.5</v>
      </c>
      <c r="F16" s="15">
        <v>5</v>
      </c>
      <c r="G16" s="15">
        <v>100</v>
      </c>
      <c r="H16" s="10"/>
      <c r="I16" s="46">
        <v>40</v>
      </c>
      <c r="J16" s="48">
        <v>5.82</v>
      </c>
      <c r="K16" s="45">
        <v>73.099999999999994</v>
      </c>
      <c r="L16" s="47">
        <v>1600</v>
      </c>
      <c r="M16" s="10" t="s">
        <v>57</v>
      </c>
      <c r="N16" s="101" t="s">
        <v>90</v>
      </c>
      <c r="O16" s="13"/>
      <c r="P16" s="49">
        <v>25.650000000000002</v>
      </c>
      <c r="Q16" s="44">
        <v>490</v>
      </c>
      <c r="R16" s="44">
        <v>490</v>
      </c>
      <c r="S16" s="44">
        <v>230</v>
      </c>
      <c r="T16" s="23"/>
      <c r="U16" s="111">
        <v>89.27</v>
      </c>
      <c r="V16" s="111">
        <v>169.44</v>
      </c>
    </row>
    <row r="17" spans="1:22" s="11" customFormat="1" ht="16.8" customHeight="1" x14ac:dyDescent="0.3">
      <c r="A17" s="17" t="s">
        <v>123</v>
      </c>
      <c r="B17" s="10" t="s">
        <v>13</v>
      </c>
      <c r="C17" s="52" t="s">
        <v>195</v>
      </c>
      <c r="D17" s="13">
        <v>17</v>
      </c>
      <c r="E17" s="14">
        <v>7.5</v>
      </c>
      <c r="F17" s="15">
        <v>5</v>
      </c>
      <c r="G17" s="15">
        <v>108</v>
      </c>
      <c r="H17" s="10"/>
      <c r="I17" s="46">
        <v>40</v>
      </c>
      <c r="J17" s="48">
        <v>5.82</v>
      </c>
      <c r="K17" s="45">
        <v>73.099999999999994</v>
      </c>
      <c r="L17" s="47">
        <v>1600</v>
      </c>
      <c r="M17" s="10" t="s">
        <v>57</v>
      </c>
      <c r="N17" s="101" t="s">
        <v>90</v>
      </c>
      <c r="O17" s="13"/>
      <c r="P17" s="49">
        <v>25.650000000000002</v>
      </c>
      <c r="Q17" s="44">
        <v>490</v>
      </c>
      <c r="R17" s="44">
        <v>490</v>
      </c>
      <c r="S17" s="44">
        <v>230</v>
      </c>
      <c r="T17" s="23"/>
      <c r="U17" s="111">
        <v>89.27</v>
      </c>
      <c r="V17" s="111">
        <v>169.44</v>
      </c>
    </row>
    <row r="18" spans="1:22" s="11" customFormat="1" ht="16.8" customHeight="1" x14ac:dyDescent="0.3">
      <c r="A18" s="17" t="s">
        <v>123</v>
      </c>
      <c r="B18" s="10" t="s">
        <v>13</v>
      </c>
      <c r="C18" s="12" t="s">
        <v>100</v>
      </c>
      <c r="D18" s="13">
        <v>17</v>
      </c>
      <c r="E18" s="14">
        <v>7.5</v>
      </c>
      <c r="F18" s="15">
        <v>5</v>
      </c>
      <c r="G18" s="15">
        <v>114.3</v>
      </c>
      <c r="H18" s="10"/>
      <c r="I18" s="46">
        <v>40</v>
      </c>
      <c r="J18" s="48">
        <v>5.82</v>
      </c>
      <c r="K18" s="45">
        <v>73.099999999999994</v>
      </c>
      <c r="L18" s="47">
        <v>1600</v>
      </c>
      <c r="M18" s="10" t="s">
        <v>57</v>
      </c>
      <c r="N18" s="101" t="s">
        <v>90</v>
      </c>
      <c r="O18" s="13"/>
      <c r="P18" s="49">
        <v>25.650000000000002</v>
      </c>
      <c r="Q18" s="44">
        <v>490</v>
      </c>
      <c r="R18" s="44">
        <v>490</v>
      </c>
      <c r="S18" s="44">
        <v>230</v>
      </c>
      <c r="T18" s="23"/>
      <c r="U18" s="111">
        <v>89.27</v>
      </c>
      <c r="V18" s="111">
        <v>169.44</v>
      </c>
    </row>
    <row r="19" spans="1:22" s="11" customFormat="1" ht="16.8" customHeight="1" x14ac:dyDescent="0.3">
      <c r="A19" s="25"/>
      <c r="B19" s="26"/>
      <c r="C19" s="105"/>
      <c r="D19" s="27"/>
      <c r="E19" s="26"/>
      <c r="F19" s="26"/>
      <c r="G19" s="26"/>
      <c r="H19" s="26"/>
      <c r="I19" s="26"/>
      <c r="J19" s="28"/>
      <c r="K19" s="26"/>
      <c r="L19" s="26"/>
      <c r="M19" s="26"/>
      <c r="N19" s="105"/>
      <c r="O19" s="26"/>
      <c r="P19" s="28"/>
      <c r="Q19" s="40"/>
      <c r="R19" s="40"/>
      <c r="S19" s="40"/>
      <c r="T19" s="29"/>
      <c r="U19" s="111"/>
      <c r="V19" s="111"/>
    </row>
    <row r="20" spans="1:22" s="11" customFormat="1" ht="16.8" customHeight="1" x14ac:dyDescent="0.3">
      <c r="A20" s="17" t="s">
        <v>123</v>
      </c>
      <c r="B20" s="10" t="s">
        <v>13</v>
      </c>
      <c r="C20" s="12" t="s">
        <v>61</v>
      </c>
      <c r="D20" s="13">
        <v>18</v>
      </c>
      <c r="E20" s="14">
        <v>8</v>
      </c>
      <c r="F20" s="15">
        <v>5</v>
      </c>
      <c r="G20" s="15">
        <v>100</v>
      </c>
      <c r="H20" s="10"/>
      <c r="I20" s="46">
        <v>40</v>
      </c>
      <c r="J20" s="48">
        <v>6.07</v>
      </c>
      <c r="K20" s="45">
        <v>73.099999999999994</v>
      </c>
      <c r="L20" s="47">
        <v>1600</v>
      </c>
      <c r="M20" s="10" t="s">
        <v>12</v>
      </c>
      <c r="N20" s="101" t="s">
        <v>59</v>
      </c>
      <c r="O20" s="13"/>
      <c r="P20" s="49">
        <v>28.574999999999999</v>
      </c>
      <c r="Q20" s="44">
        <v>515</v>
      </c>
      <c r="R20" s="44">
        <v>515</v>
      </c>
      <c r="S20" s="44">
        <v>245</v>
      </c>
      <c r="T20" s="23"/>
      <c r="U20" s="111">
        <v>99.47</v>
      </c>
      <c r="V20" s="111">
        <v>175</v>
      </c>
    </row>
    <row r="21" spans="1:22" s="11" customFormat="1" ht="16.8" customHeight="1" x14ac:dyDescent="0.3">
      <c r="A21" s="17" t="s">
        <v>123</v>
      </c>
      <c r="B21" s="10" t="s">
        <v>13</v>
      </c>
      <c r="C21" s="52" t="s">
        <v>149</v>
      </c>
      <c r="D21" s="13">
        <v>18</v>
      </c>
      <c r="E21" s="14">
        <v>8</v>
      </c>
      <c r="F21" s="15">
        <v>5</v>
      </c>
      <c r="G21" s="15">
        <v>105</v>
      </c>
      <c r="H21" s="10"/>
      <c r="I21" s="46">
        <v>40</v>
      </c>
      <c r="J21" s="48">
        <v>6.07</v>
      </c>
      <c r="K21" s="45">
        <v>56.6</v>
      </c>
      <c r="L21" s="47">
        <v>1600</v>
      </c>
      <c r="M21" s="10" t="s">
        <v>12</v>
      </c>
      <c r="N21" s="101" t="s">
        <v>59</v>
      </c>
      <c r="O21" s="13"/>
      <c r="P21" s="49">
        <v>28.574999999999999</v>
      </c>
      <c r="Q21" s="44">
        <v>515</v>
      </c>
      <c r="R21" s="44">
        <v>515</v>
      </c>
      <c r="S21" s="44">
        <v>245</v>
      </c>
      <c r="T21" s="23"/>
      <c r="U21" s="111">
        <v>99.47</v>
      </c>
      <c r="V21" s="111">
        <v>175</v>
      </c>
    </row>
    <row r="22" spans="1:22" s="11" customFormat="1" ht="16.8" customHeight="1" x14ac:dyDescent="0.3">
      <c r="A22" s="17" t="s">
        <v>123</v>
      </c>
      <c r="B22" s="10" t="s">
        <v>13</v>
      </c>
      <c r="C22" s="52" t="s">
        <v>150</v>
      </c>
      <c r="D22" s="13">
        <v>18</v>
      </c>
      <c r="E22" s="14">
        <v>8</v>
      </c>
      <c r="F22" s="15">
        <v>5</v>
      </c>
      <c r="G22" s="15">
        <v>108</v>
      </c>
      <c r="H22" s="10"/>
      <c r="I22" s="46">
        <v>40</v>
      </c>
      <c r="J22" s="48">
        <v>6.07</v>
      </c>
      <c r="K22" s="45">
        <v>73.099999999999994</v>
      </c>
      <c r="L22" s="47">
        <v>1600</v>
      </c>
      <c r="M22" s="10" t="s">
        <v>12</v>
      </c>
      <c r="N22" s="101" t="s">
        <v>59</v>
      </c>
      <c r="O22" s="13"/>
      <c r="P22" s="49">
        <v>28.574999999999999</v>
      </c>
      <c r="Q22" s="44">
        <v>515</v>
      </c>
      <c r="R22" s="44">
        <v>515</v>
      </c>
      <c r="S22" s="44">
        <v>245</v>
      </c>
      <c r="T22" s="23"/>
      <c r="U22" s="111">
        <v>99.47</v>
      </c>
      <c r="V22" s="111">
        <v>175</v>
      </c>
    </row>
    <row r="23" spans="1:22" s="11" customFormat="1" ht="16.8" customHeight="1" x14ac:dyDescent="0.3">
      <c r="A23" s="17" t="s">
        <v>123</v>
      </c>
      <c r="B23" s="10" t="s">
        <v>13</v>
      </c>
      <c r="C23" s="52" t="s">
        <v>151</v>
      </c>
      <c r="D23" s="13">
        <v>18</v>
      </c>
      <c r="E23" s="14">
        <v>8</v>
      </c>
      <c r="F23" s="15">
        <v>5</v>
      </c>
      <c r="G23" s="15">
        <v>110</v>
      </c>
      <c r="H23" s="10"/>
      <c r="I23" s="46">
        <v>40</v>
      </c>
      <c r="J23" s="48">
        <v>6.07</v>
      </c>
      <c r="K23" s="45">
        <v>65.2</v>
      </c>
      <c r="L23" s="47">
        <v>1600</v>
      </c>
      <c r="M23" s="10" t="s">
        <v>12</v>
      </c>
      <c r="N23" s="101" t="s">
        <v>59</v>
      </c>
      <c r="O23" s="13"/>
      <c r="P23" s="49">
        <v>28.574999999999999</v>
      </c>
      <c r="Q23" s="44">
        <v>515</v>
      </c>
      <c r="R23" s="44">
        <v>515</v>
      </c>
      <c r="S23" s="44">
        <v>245</v>
      </c>
      <c r="T23" s="23"/>
      <c r="U23" s="111">
        <v>99.47</v>
      </c>
      <c r="V23" s="111">
        <v>175</v>
      </c>
    </row>
    <row r="24" spans="1:22" s="11" customFormat="1" ht="16.8" customHeight="1" x14ac:dyDescent="0.3">
      <c r="A24" s="17" t="s">
        <v>123</v>
      </c>
      <c r="B24" s="10" t="s">
        <v>13</v>
      </c>
      <c r="C24" s="52" t="s">
        <v>152</v>
      </c>
      <c r="D24" s="13">
        <v>18</v>
      </c>
      <c r="E24" s="14">
        <v>8</v>
      </c>
      <c r="F24" s="15">
        <v>5</v>
      </c>
      <c r="G24" s="15">
        <v>112</v>
      </c>
      <c r="H24" s="10"/>
      <c r="I24" s="46">
        <v>40</v>
      </c>
      <c r="J24" s="48">
        <v>6.07</v>
      </c>
      <c r="K24" s="45">
        <v>66.599999999999994</v>
      </c>
      <c r="L24" s="47">
        <v>1600</v>
      </c>
      <c r="M24" s="10" t="s">
        <v>12</v>
      </c>
      <c r="N24" s="101" t="s">
        <v>59</v>
      </c>
      <c r="O24" s="13"/>
      <c r="P24" s="49">
        <v>28.574999999999999</v>
      </c>
      <c r="Q24" s="44">
        <v>515</v>
      </c>
      <c r="R24" s="44">
        <v>515</v>
      </c>
      <c r="S24" s="44">
        <v>245</v>
      </c>
      <c r="T24" s="23"/>
      <c r="U24" s="111">
        <v>99.47</v>
      </c>
      <c r="V24" s="111">
        <v>175</v>
      </c>
    </row>
    <row r="25" spans="1:22" s="11" customFormat="1" ht="16.8" customHeight="1" x14ac:dyDescent="0.3">
      <c r="A25" s="17" t="s">
        <v>123</v>
      </c>
      <c r="B25" s="10" t="s">
        <v>13</v>
      </c>
      <c r="C25" s="12" t="s">
        <v>62</v>
      </c>
      <c r="D25" s="13">
        <v>18</v>
      </c>
      <c r="E25" s="14">
        <v>8</v>
      </c>
      <c r="F25" s="15">
        <v>5</v>
      </c>
      <c r="G25" s="15">
        <v>114.3</v>
      </c>
      <c r="H25" s="10"/>
      <c r="I25" s="46">
        <v>40</v>
      </c>
      <c r="J25" s="48">
        <v>6.07</v>
      </c>
      <c r="K25" s="45">
        <v>73.099999999999994</v>
      </c>
      <c r="L25" s="47">
        <v>1600</v>
      </c>
      <c r="M25" s="10" t="s">
        <v>12</v>
      </c>
      <c r="N25" s="101" t="s">
        <v>59</v>
      </c>
      <c r="O25" s="13"/>
      <c r="P25" s="49">
        <v>28.574999999999999</v>
      </c>
      <c r="Q25" s="44">
        <v>515</v>
      </c>
      <c r="R25" s="44">
        <v>515</v>
      </c>
      <c r="S25" s="44">
        <v>245</v>
      </c>
      <c r="T25" s="23"/>
      <c r="U25" s="111">
        <v>99.47</v>
      </c>
      <c r="V25" s="111">
        <v>175</v>
      </c>
    </row>
    <row r="26" spans="1:22" s="11" customFormat="1" ht="16.8" customHeight="1" x14ac:dyDescent="0.3">
      <c r="A26" s="17" t="s">
        <v>123</v>
      </c>
      <c r="B26" s="10" t="s">
        <v>13</v>
      </c>
      <c r="C26" s="12" t="s">
        <v>22</v>
      </c>
      <c r="D26" s="13">
        <v>18</v>
      </c>
      <c r="E26" s="14">
        <v>8</v>
      </c>
      <c r="F26" s="15">
        <v>5</v>
      </c>
      <c r="G26" s="15">
        <v>100</v>
      </c>
      <c r="H26" s="10"/>
      <c r="I26" s="46">
        <v>40</v>
      </c>
      <c r="J26" s="48">
        <v>6.07</v>
      </c>
      <c r="K26" s="45">
        <v>73.099999999999994</v>
      </c>
      <c r="L26" s="47">
        <v>1600</v>
      </c>
      <c r="M26" s="10" t="s">
        <v>21</v>
      </c>
      <c r="N26" s="101" t="s">
        <v>60</v>
      </c>
      <c r="O26" s="13"/>
      <c r="P26" s="49">
        <v>28.574999999999999</v>
      </c>
      <c r="Q26" s="44">
        <v>515</v>
      </c>
      <c r="R26" s="44">
        <v>515</v>
      </c>
      <c r="S26" s="44">
        <v>245</v>
      </c>
      <c r="T26" s="23"/>
      <c r="U26" s="111">
        <v>99.47</v>
      </c>
      <c r="V26" s="111">
        <v>175</v>
      </c>
    </row>
    <row r="27" spans="1:22" s="11" customFormat="1" ht="16.8" customHeight="1" x14ac:dyDescent="0.3">
      <c r="A27" s="17" t="s">
        <v>123</v>
      </c>
      <c r="B27" s="10" t="s">
        <v>13</v>
      </c>
      <c r="C27" s="52" t="s">
        <v>153</v>
      </c>
      <c r="D27" s="13">
        <v>18</v>
      </c>
      <c r="E27" s="14">
        <v>8</v>
      </c>
      <c r="F27" s="15">
        <v>5</v>
      </c>
      <c r="G27" s="15">
        <v>105</v>
      </c>
      <c r="H27" s="10"/>
      <c r="I27" s="46">
        <v>40</v>
      </c>
      <c r="J27" s="48">
        <v>6.07</v>
      </c>
      <c r="K27" s="45">
        <v>56.6</v>
      </c>
      <c r="L27" s="47">
        <v>1600</v>
      </c>
      <c r="M27" s="10" t="s">
        <v>21</v>
      </c>
      <c r="N27" s="101" t="s">
        <v>60</v>
      </c>
      <c r="O27" s="13"/>
      <c r="P27" s="49">
        <v>28.574999999999999</v>
      </c>
      <c r="Q27" s="44">
        <v>515</v>
      </c>
      <c r="R27" s="44">
        <v>515</v>
      </c>
      <c r="S27" s="44">
        <v>245</v>
      </c>
      <c r="T27" s="23"/>
      <c r="U27" s="111">
        <v>99.47</v>
      </c>
      <c r="V27" s="111">
        <v>175</v>
      </c>
    </row>
    <row r="28" spans="1:22" s="11" customFormat="1" ht="16.8" customHeight="1" x14ac:dyDescent="0.3">
      <c r="A28" s="17" t="s">
        <v>123</v>
      </c>
      <c r="B28" s="10" t="s">
        <v>13</v>
      </c>
      <c r="C28" s="52" t="s">
        <v>154</v>
      </c>
      <c r="D28" s="13">
        <v>18</v>
      </c>
      <c r="E28" s="14">
        <v>8</v>
      </c>
      <c r="F28" s="15">
        <v>5</v>
      </c>
      <c r="G28" s="15">
        <v>108</v>
      </c>
      <c r="H28" s="10"/>
      <c r="I28" s="46">
        <v>40</v>
      </c>
      <c r="J28" s="48">
        <v>6.07</v>
      </c>
      <c r="K28" s="45">
        <v>73.099999999999994</v>
      </c>
      <c r="L28" s="47">
        <v>1600</v>
      </c>
      <c r="M28" s="10" t="s">
        <v>21</v>
      </c>
      <c r="N28" s="101" t="s">
        <v>60</v>
      </c>
      <c r="O28" s="13"/>
      <c r="P28" s="49">
        <v>28.574999999999999</v>
      </c>
      <c r="Q28" s="44">
        <v>515</v>
      </c>
      <c r="R28" s="44">
        <v>515</v>
      </c>
      <c r="S28" s="44">
        <v>245</v>
      </c>
      <c r="T28" s="23"/>
      <c r="U28" s="111">
        <v>99.47</v>
      </c>
      <c r="V28" s="111">
        <v>175</v>
      </c>
    </row>
    <row r="29" spans="1:22" s="11" customFormat="1" ht="16.8" customHeight="1" x14ac:dyDescent="0.3">
      <c r="A29" s="17" t="s">
        <v>123</v>
      </c>
      <c r="B29" s="10" t="s">
        <v>13</v>
      </c>
      <c r="C29" s="52" t="s">
        <v>155</v>
      </c>
      <c r="D29" s="13">
        <v>18</v>
      </c>
      <c r="E29" s="14">
        <v>8</v>
      </c>
      <c r="F29" s="15">
        <v>5</v>
      </c>
      <c r="G29" s="15">
        <v>110</v>
      </c>
      <c r="H29" s="10"/>
      <c r="I29" s="46">
        <v>40</v>
      </c>
      <c r="J29" s="48">
        <v>6.07</v>
      </c>
      <c r="K29" s="45">
        <v>65.2</v>
      </c>
      <c r="L29" s="47">
        <v>1600</v>
      </c>
      <c r="M29" s="10" t="s">
        <v>21</v>
      </c>
      <c r="N29" s="101" t="s">
        <v>60</v>
      </c>
      <c r="O29" s="13"/>
      <c r="P29" s="49">
        <v>28.574999999999999</v>
      </c>
      <c r="Q29" s="44">
        <v>515</v>
      </c>
      <c r="R29" s="44">
        <v>515</v>
      </c>
      <c r="S29" s="44">
        <v>245</v>
      </c>
      <c r="T29" s="23"/>
      <c r="U29" s="111">
        <v>99.47</v>
      </c>
      <c r="V29" s="111">
        <v>175</v>
      </c>
    </row>
    <row r="30" spans="1:22" s="11" customFormat="1" ht="16.8" customHeight="1" x14ac:dyDescent="0.3">
      <c r="A30" s="17" t="s">
        <v>123</v>
      </c>
      <c r="B30" s="10" t="s">
        <v>13</v>
      </c>
      <c r="C30" s="52" t="s">
        <v>156</v>
      </c>
      <c r="D30" s="13">
        <v>18</v>
      </c>
      <c r="E30" s="14">
        <v>8</v>
      </c>
      <c r="F30" s="15">
        <v>5</v>
      </c>
      <c r="G30" s="15">
        <v>112</v>
      </c>
      <c r="H30" s="10"/>
      <c r="I30" s="46">
        <v>40</v>
      </c>
      <c r="J30" s="48">
        <v>6.07</v>
      </c>
      <c r="K30" s="45">
        <v>66.599999999999994</v>
      </c>
      <c r="L30" s="47">
        <v>1600</v>
      </c>
      <c r="M30" s="10" t="s">
        <v>21</v>
      </c>
      <c r="N30" s="101" t="s">
        <v>60</v>
      </c>
      <c r="O30" s="13"/>
      <c r="P30" s="49">
        <v>28.574999999999999</v>
      </c>
      <c r="Q30" s="44">
        <v>515</v>
      </c>
      <c r="R30" s="44">
        <v>515</v>
      </c>
      <c r="S30" s="44">
        <v>245</v>
      </c>
      <c r="T30" s="23"/>
      <c r="U30" s="111">
        <v>99.47</v>
      </c>
      <c r="V30" s="111">
        <v>175</v>
      </c>
    </row>
    <row r="31" spans="1:22" s="11" customFormat="1" ht="16.8" customHeight="1" x14ac:dyDescent="0.3">
      <c r="A31" s="17" t="s">
        <v>123</v>
      </c>
      <c r="B31" s="10" t="s">
        <v>13</v>
      </c>
      <c r="C31" s="12" t="s">
        <v>23</v>
      </c>
      <c r="D31" s="13">
        <v>18</v>
      </c>
      <c r="E31" s="14">
        <v>8</v>
      </c>
      <c r="F31" s="15">
        <v>5</v>
      </c>
      <c r="G31" s="15">
        <v>114.3</v>
      </c>
      <c r="H31" s="10"/>
      <c r="I31" s="46">
        <v>40</v>
      </c>
      <c r="J31" s="48">
        <v>6.07</v>
      </c>
      <c r="K31" s="45">
        <v>73.099999999999994</v>
      </c>
      <c r="L31" s="47">
        <v>1600</v>
      </c>
      <c r="M31" s="10" t="s">
        <v>21</v>
      </c>
      <c r="N31" s="101" t="s">
        <v>60</v>
      </c>
      <c r="O31" s="13"/>
      <c r="P31" s="49">
        <v>28.574999999999999</v>
      </c>
      <c r="Q31" s="44">
        <v>515</v>
      </c>
      <c r="R31" s="44">
        <v>515</v>
      </c>
      <c r="S31" s="44">
        <v>245</v>
      </c>
      <c r="T31" s="23"/>
      <c r="U31" s="111">
        <v>99.47</v>
      </c>
      <c r="V31" s="111">
        <v>175</v>
      </c>
    </row>
    <row r="32" spans="1:22" s="11" customFormat="1" ht="16.8" customHeight="1" x14ac:dyDescent="0.3">
      <c r="A32" s="17" t="s">
        <v>123</v>
      </c>
      <c r="B32" s="10" t="s">
        <v>13</v>
      </c>
      <c r="C32" s="12" t="s">
        <v>83</v>
      </c>
      <c r="D32" s="13">
        <v>18</v>
      </c>
      <c r="E32" s="14">
        <v>8</v>
      </c>
      <c r="F32" s="15">
        <v>5</v>
      </c>
      <c r="G32" s="15">
        <v>100</v>
      </c>
      <c r="H32" s="10"/>
      <c r="I32" s="46">
        <v>40</v>
      </c>
      <c r="J32" s="48">
        <v>6.07</v>
      </c>
      <c r="K32" s="45">
        <v>73.099999999999994</v>
      </c>
      <c r="L32" s="47">
        <v>1600</v>
      </c>
      <c r="M32" s="10" t="s">
        <v>57</v>
      </c>
      <c r="N32" s="101" t="s">
        <v>90</v>
      </c>
      <c r="O32" s="13"/>
      <c r="P32" s="49">
        <v>28.574999999999999</v>
      </c>
      <c r="Q32" s="44">
        <v>515</v>
      </c>
      <c r="R32" s="44">
        <v>515</v>
      </c>
      <c r="S32" s="44">
        <v>245</v>
      </c>
      <c r="T32" s="23"/>
      <c r="U32" s="111">
        <v>99.47</v>
      </c>
      <c r="V32" s="111">
        <v>175</v>
      </c>
    </row>
    <row r="33" spans="1:22" s="11" customFormat="1" ht="16.8" customHeight="1" x14ac:dyDescent="0.3">
      <c r="A33" s="17" t="s">
        <v>123</v>
      </c>
      <c r="B33" s="10" t="s">
        <v>13</v>
      </c>
      <c r="C33" s="52" t="s">
        <v>157</v>
      </c>
      <c r="D33" s="13">
        <v>18</v>
      </c>
      <c r="E33" s="14">
        <v>8</v>
      </c>
      <c r="F33" s="15">
        <v>5</v>
      </c>
      <c r="G33" s="15">
        <v>105</v>
      </c>
      <c r="H33" s="10"/>
      <c r="I33" s="46">
        <v>40</v>
      </c>
      <c r="J33" s="48">
        <v>6.07</v>
      </c>
      <c r="K33" s="45">
        <v>56.6</v>
      </c>
      <c r="L33" s="47">
        <v>1600</v>
      </c>
      <c r="M33" s="10" t="s">
        <v>57</v>
      </c>
      <c r="N33" s="101" t="s">
        <v>90</v>
      </c>
      <c r="O33" s="13"/>
      <c r="P33" s="49">
        <v>28.574999999999999</v>
      </c>
      <c r="Q33" s="44">
        <v>515</v>
      </c>
      <c r="R33" s="44">
        <v>515</v>
      </c>
      <c r="S33" s="44">
        <v>245</v>
      </c>
      <c r="T33" s="23"/>
      <c r="U33" s="111">
        <v>99.47</v>
      </c>
      <c r="V33" s="111">
        <v>175</v>
      </c>
    </row>
    <row r="34" spans="1:22" s="11" customFormat="1" ht="16.8" customHeight="1" x14ac:dyDescent="0.3">
      <c r="A34" s="17" t="s">
        <v>123</v>
      </c>
      <c r="B34" s="10" t="s">
        <v>13</v>
      </c>
      <c r="C34" s="52" t="s">
        <v>158</v>
      </c>
      <c r="D34" s="13">
        <v>18</v>
      </c>
      <c r="E34" s="14">
        <v>8</v>
      </c>
      <c r="F34" s="15">
        <v>5</v>
      </c>
      <c r="G34" s="15">
        <v>108</v>
      </c>
      <c r="H34" s="10"/>
      <c r="I34" s="46">
        <v>40</v>
      </c>
      <c r="J34" s="48">
        <v>6.07</v>
      </c>
      <c r="K34" s="45">
        <v>73.099999999999994</v>
      </c>
      <c r="L34" s="47">
        <v>1600</v>
      </c>
      <c r="M34" s="10" t="s">
        <v>57</v>
      </c>
      <c r="N34" s="101" t="s">
        <v>90</v>
      </c>
      <c r="O34" s="13"/>
      <c r="P34" s="49">
        <v>28.574999999999999</v>
      </c>
      <c r="Q34" s="44">
        <v>515</v>
      </c>
      <c r="R34" s="44">
        <v>515</v>
      </c>
      <c r="S34" s="44">
        <v>245</v>
      </c>
      <c r="T34" s="23"/>
      <c r="U34" s="111">
        <v>99.47</v>
      </c>
      <c r="V34" s="111">
        <v>175</v>
      </c>
    </row>
    <row r="35" spans="1:22" s="11" customFormat="1" ht="16.8" customHeight="1" x14ac:dyDescent="0.3">
      <c r="A35" s="17" t="s">
        <v>123</v>
      </c>
      <c r="B35" s="10" t="s">
        <v>13</v>
      </c>
      <c r="C35" s="52" t="s">
        <v>159</v>
      </c>
      <c r="D35" s="13">
        <v>18</v>
      </c>
      <c r="E35" s="14">
        <v>8</v>
      </c>
      <c r="F35" s="15">
        <v>5</v>
      </c>
      <c r="G35" s="15">
        <v>110</v>
      </c>
      <c r="H35" s="10"/>
      <c r="I35" s="46">
        <v>40</v>
      </c>
      <c r="J35" s="48">
        <v>6.07</v>
      </c>
      <c r="K35" s="45">
        <v>65.2</v>
      </c>
      <c r="L35" s="47">
        <v>1600</v>
      </c>
      <c r="M35" s="10" t="s">
        <v>57</v>
      </c>
      <c r="N35" s="101" t="s">
        <v>90</v>
      </c>
      <c r="O35" s="13"/>
      <c r="P35" s="49">
        <v>28.574999999999999</v>
      </c>
      <c r="Q35" s="44">
        <v>515</v>
      </c>
      <c r="R35" s="44">
        <v>515</v>
      </c>
      <c r="S35" s="44">
        <v>245</v>
      </c>
      <c r="T35" s="23"/>
      <c r="U35" s="111">
        <v>99.47</v>
      </c>
      <c r="V35" s="111">
        <v>175</v>
      </c>
    </row>
    <row r="36" spans="1:22" s="11" customFormat="1" ht="16.8" customHeight="1" x14ac:dyDescent="0.3">
      <c r="A36" s="17" t="s">
        <v>123</v>
      </c>
      <c r="B36" s="10" t="s">
        <v>13</v>
      </c>
      <c r="C36" s="52" t="s">
        <v>160</v>
      </c>
      <c r="D36" s="13">
        <v>18</v>
      </c>
      <c r="E36" s="14">
        <v>8</v>
      </c>
      <c r="F36" s="15">
        <v>5</v>
      </c>
      <c r="G36" s="15">
        <v>112</v>
      </c>
      <c r="H36" s="10"/>
      <c r="I36" s="46">
        <v>40</v>
      </c>
      <c r="J36" s="48">
        <v>6.07</v>
      </c>
      <c r="K36" s="45">
        <v>66.599999999999994</v>
      </c>
      <c r="L36" s="47">
        <v>1600</v>
      </c>
      <c r="M36" s="10" t="s">
        <v>57</v>
      </c>
      <c r="N36" s="101" t="s">
        <v>90</v>
      </c>
      <c r="O36" s="13"/>
      <c r="P36" s="49">
        <v>28.574999999999999</v>
      </c>
      <c r="Q36" s="44">
        <v>515</v>
      </c>
      <c r="R36" s="44">
        <v>515</v>
      </c>
      <c r="S36" s="44">
        <v>245</v>
      </c>
      <c r="T36" s="23"/>
      <c r="U36" s="111">
        <v>99.47</v>
      </c>
      <c r="V36" s="111">
        <v>175</v>
      </c>
    </row>
    <row r="37" spans="1:22" s="11" customFormat="1" ht="16.8" customHeight="1" x14ac:dyDescent="0.3">
      <c r="A37" s="17" t="s">
        <v>123</v>
      </c>
      <c r="B37" s="10" t="s">
        <v>13</v>
      </c>
      <c r="C37" s="12" t="s">
        <v>84</v>
      </c>
      <c r="D37" s="13">
        <v>18</v>
      </c>
      <c r="E37" s="14">
        <v>8</v>
      </c>
      <c r="F37" s="15">
        <v>5</v>
      </c>
      <c r="G37" s="15">
        <v>114.3</v>
      </c>
      <c r="H37" s="10"/>
      <c r="I37" s="46">
        <v>40</v>
      </c>
      <c r="J37" s="48">
        <v>6.07</v>
      </c>
      <c r="K37" s="45">
        <v>73.099999999999994</v>
      </c>
      <c r="L37" s="47">
        <v>1600</v>
      </c>
      <c r="M37" s="10" t="s">
        <v>57</v>
      </c>
      <c r="N37" s="101" t="s">
        <v>90</v>
      </c>
      <c r="O37" s="13"/>
      <c r="P37" s="49">
        <v>28.574999999999999</v>
      </c>
      <c r="Q37" s="44">
        <v>515</v>
      </c>
      <c r="R37" s="44">
        <v>515</v>
      </c>
      <c r="S37" s="44">
        <v>245</v>
      </c>
      <c r="T37" s="23"/>
      <c r="U37" s="111">
        <v>99.47</v>
      </c>
      <c r="V37" s="111">
        <v>175</v>
      </c>
    </row>
    <row r="38" spans="1:22" s="11" customFormat="1" ht="16.8" customHeight="1" x14ac:dyDescent="0.3">
      <c r="A38" s="25"/>
      <c r="B38" s="26"/>
      <c r="C38" s="105"/>
      <c r="D38" s="27"/>
      <c r="E38" s="26"/>
      <c r="F38" s="26"/>
      <c r="G38" s="26"/>
      <c r="H38" s="26"/>
      <c r="I38" s="26"/>
      <c r="J38" s="28"/>
      <c r="K38" s="26"/>
      <c r="L38" s="26"/>
      <c r="M38" s="26"/>
      <c r="N38" s="105"/>
      <c r="O38" s="26"/>
      <c r="P38" s="28"/>
      <c r="Q38" s="40"/>
      <c r="R38" s="40"/>
      <c r="S38" s="40"/>
      <c r="T38" s="29"/>
      <c r="U38" s="111"/>
      <c r="V38" s="111"/>
    </row>
    <row r="39" spans="1:22" ht="16.8" customHeight="1" x14ac:dyDescent="0.3">
      <c r="A39" s="17" t="s">
        <v>123</v>
      </c>
      <c r="B39" s="10" t="s">
        <v>13</v>
      </c>
      <c r="C39" s="12" t="s">
        <v>115</v>
      </c>
      <c r="D39" s="13">
        <v>20</v>
      </c>
      <c r="E39" s="14">
        <v>8.5</v>
      </c>
      <c r="F39" s="15">
        <v>5</v>
      </c>
      <c r="G39" s="15">
        <v>108</v>
      </c>
      <c r="H39" s="10"/>
      <c r="I39" s="46">
        <v>40</v>
      </c>
      <c r="J39" s="48">
        <v>6.32</v>
      </c>
      <c r="K39" s="45">
        <v>73.099999999999994</v>
      </c>
      <c r="L39" s="47">
        <v>1600</v>
      </c>
      <c r="M39" s="10" t="s">
        <v>12</v>
      </c>
      <c r="N39" s="101" t="s">
        <v>59</v>
      </c>
      <c r="O39" s="13"/>
      <c r="P39" s="49">
        <v>33.300000000000004</v>
      </c>
      <c r="Q39" s="44">
        <v>565</v>
      </c>
      <c r="R39" s="44">
        <v>565</v>
      </c>
      <c r="S39" s="44">
        <v>260</v>
      </c>
      <c r="T39" s="23"/>
      <c r="U39" s="111">
        <v>149.31</v>
      </c>
      <c r="V39" s="110">
        <v>255</v>
      </c>
    </row>
    <row r="40" spans="1:22" ht="16.8" customHeight="1" x14ac:dyDescent="0.3">
      <c r="A40" s="17" t="s">
        <v>123</v>
      </c>
      <c r="B40" s="10" t="s">
        <v>13</v>
      </c>
      <c r="C40" s="52" t="s">
        <v>339</v>
      </c>
      <c r="D40" s="13">
        <v>20</v>
      </c>
      <c r="E40" s="14">
        <v>8.5</v>
      </c>
      <c r="F40" s="15">
        <v>5</v>
      </c>
      <c r="G40" s="15">
        <v>110</v>
      </c>
      <c r="H40" s="10"/>
      <c r="I40" s="46">
        <v>40</v>
      </c>
      <c r="J40" s="48">
        <v>6.32</v>
      </c>
      <c r="K40" s="45">
        <v>65.2</v>
      </c>
      <c r="L40" s="47">
        <v>1600</v>
      </c>
      <c r="M40" s="10" t="s">
        <v>12</v>
      </c>
      <c r="N40" s="101" t="s">
        <v>59</v>
      </c>
      <c r="O40" s="13"/>
      <c r="P40" s="49">
        <v>33.300000000000004</v>
      </c>
      <c r="Q40" s="44">
        <v>565</v>
      </c>
      <c r="R40" s="44">
        <v>565</v>
      </c>
      <c r="S40" s="44">
        <v>260</v>
      </c>
      <c r="T40" s="23"/>
      <c r="U40" s="111">
        <v>149.31</v>
      </c>
      <c r="V40" s="110">
        <v>255</v>
      </c>
    </row>
    <row r="41" spans="1:22" ht="16.8" customHeight="1" x14ac:dyDescent="0.3">
      <c r="A41" s="17" t="s">
        <v>123</v>
      </c>
      <c r="B41" s="10" t="s">
        <v>13</v>
      </c>
      <c r="C41" s="52" t="s">
        <v>340</v>
      </c>
      <c r="D41" s="13">
        <v>20</v>
      </c>
      <c r="E41" s="14">
        <v>8.5</v>
      </c>
      <c r="F41" s="15">
        <v>5</v>
      </c>
      <c r="G41" s="15">
        <v>112</v>
      </c>
      <c r="H41" s="10"/>
      <c r="I41" s="46">
        <v>40</v>
      </c>
      <c r="J41" s="48">
        <v>6.32</v>
      </c>
      <c r="K41" s="45">
        <v>66.599999999999994</v>
      </c>
      <c r="L41" s="47">
        <v>1600</v>
      </c>
      <c r="M41" s="10" t="s">
        <v>12</v>
      </c>
      <c r="N41" s="101" t="s">
        <v>59</v>
      </c>
      <c r="O41" s="13"/>
      <c r="P41" s="49">
        <v>33.300000000000004</v>
      </c>
      <c r="Q41" s="44">
        <v>565</v>
      </c>
      <c r="R41" s="44">
        <v>565</v>
      </c>
      <c r="S41" s="44">
        <v>260</v>
      </c>
      <c r="T41" s="23"/>
      <c r="U41" s="111">
        <v>149.31</v>
      </c>
      <c r="V41" s="110">
        <v>255</v>
      </c>
    </row>
    <row r="42" spans="1:22" ht="16.8" customHeight="1" x14ac:dyDescent="0.3">
      <c r="A42" s="17" t="s">
        <v>123</v>
      </c>
      <c r="B42" s="10" t="s">
        <v>13</v>
      </c>
      <c r="C42" s="12" t="s">
        <v>92</v>
      </c>
      <c r="D42" s="13">
        <v>20</v>
      </c>
      <c r="E42" s="14">
        <v>8.5</v>
      </c>
      <c r="F42" s="15">
        <v>5</v>
      </c>
      <c r="G42" s="15">
        <v>114.3</v>
      </c>
      <c r="H42" s="10"/>
      <c r="I42" s="46">
        <v>40</v>
      </c>
      <c r="J42" s="48">
        <v>6.32</v>
      </c>
      <c r="K42" s="45">
        <v>73.099999999999994</v>
      </c>
      <c r="L42" s="47">
        <v>1600</v>
      </c>
      <c r="M42" s="10" t="s">
        <v>12</v>
      </c>
      <c r="N42" s="101" t="s">
        <v>59</v>
      </c>
      <c r="O42" s="13"/>
      <c r="P42" s="49">
        <v>33.300000000000004</v>
      </c>
      <c r="Q42" s="44">
        <v>565</v>
      </c>
      <c r="R42" s="44">
        <v>565</v>
      </c>
      <c r="S42" s="44">
        <v>260</v>
      </c>
      <c r="T42" s="23"/>
      <c r="U42" s="111">
        <v>149.31</v>
      </c>
      <c r="V42" s="110">
        <v>255</v>
      </c>
    </row>
    <row r="43" spans="1:22" ht="16.8" customHeight="1" x14ac:dyDescent="0.3">
      <c r="A43" s="17" t="s">
        <v>123</v>
      </c>
      <c r="B43" s="10" t="s">
        <v>13</v>
      </c>
      <c r="C43" s="52" t="s">
        <v>341</v>
      </c>
      <c r="D43" s="13">
        <v>20</v>
      </c>
      <c r="E43" s="14">
        <v>8.5</v>
      </c>
      <c r="F43" s="15">
        <v>5</v>
      </c>
      <c r="G43" s="15">
        <v>120</v>
      </c>
      <c r="H43" s="10"/>
      <c r="I43" s="46">
        <v>40</v>
      </c>
      <c r="J43" s="48">
        <v>6.32</v>
      </c>
      <c r="K43" s="45">
        <v>72.56</v>
      </c>
      <c r="L43" s="47">
        <v>1600</v>
      </c>
      <c r="M43" s="10" t="s">
        <v>12</v>
      </c>
      <c r="N43" s="101" t="s">
        <v>59</v>
      </c>
      <c r="O43" s="13"/>
      <c r="P43" s="49">
        <v>33.300000000000004</v>
      </c>
      <c r="Q43" s="44">
        <v>565</v>
      </c>
      <c r="R43" s="44">
        <v>565</v>
      </c>
      <c r="S43" s="44">
        <v>260</v>
      </c>
      <c r="T43" s="23"/>
      <c r="U43" s="111">
        <v>149.31</v>
      </c>
      <c r="V43" s="110">
        <v>255</v>
      </c>
    </row>
    <row r="44" spans="1:22" ht="16.8" customHeight="1" x14ac:dyDescent="0.3">
      <c r="A44" s="17" t="s">
        <v>123</v>
      </c>
      <c r="B44" s="10" t="s">
        <v>13</v>
      </c>
      <c r="C44" s="12" t="s">
        <v>116</v>
      </c>
      <c r="D44" s="13">
        <v>20</v>
      </c>
      <c r="E44" s="14">
        <v>8.5</v>
      </c>
      <c r="F44" s="15">
        <v>5</v>
      </c>
      <c r="G44" s="15">
        <v>108</v>
      </c>
      <c r="H44" s="10"/>
      <c r="I44" s="46">
        <v>40</v>
      </c>
      <c r="J44" s="48">
        <v>6.32</v>
      </c>
      <c r="K44" s="45">
        <v>73.099999999999994</v>
      </c>
      <c r="L44" s="47">
        <v>1600</v>
      </c>
      <c r="M44" s="10" t="s">
        <v>21</v>
      </c>
      <c r="N44" s="101" t="s">
        <v>60</v>
      </c>
      <c r="O44" s="13"/>
      <c r="P44" s="49">
        <v>33.300000000000004</v>
      </c>
      <c r="Q44" s="44">
        <v>565</v>
      </c>
      <c r="R44" s="44">
        <v>565</v>
      </c>
      <c r="S44" s="44">
        <v>260</v>
      </c>
      <c r="T44" s="23"/>
      <c r="U44" s="111">
        <v>149.31</v>
      </c>
      <c r="V44" s="110">
        <v>255</v>
      </c>
    </row>
    <row r="45" spans="1:22" ht="16.8" customHeight="1" x14ac:dyDescent="0.3">
      <c r="A45" s="17" t="s">
        <v>123</v>
      </c>
      <c r="B45" s="10" t="s">
        <v>13</v>
      </c>
      <c r="C45" s="52" t="s">
        <v>342</v>
      </c>
      <c r="D45" s="13">
        <v>20</v>
      </c>
      <c r="E45" s="14">
        <v>8.5</v>
      </c>
      <c r="F45" s="15">
        <v>5</v>
      </c>
      <c r="G45" s="15">
        <v>110</v>
      </c>
      <c r="H45" s="10"/>
      <c r="I45" s="46">
        <v>40</v>
      </c>
      <c r="J45" s="48">
        <v>6.32</v>
      </c>
      <c r="K45" s="45">
        <v>65.2</v>
      </c>
      <c r="L45" s="47">
        <v>1600</v>
      </c>
      <c r="M45" s="10" t="s">
        <v>21</v>
      </c>
      <c r="N45" s="101" t="s">
        <v>60</v>
      </c>
      <c r="O45" s="13"/>
      <c r="P45" s="49">
        <v>33.300000000000004</v>
      </c>
      <c r="Q45" s="44">
        <v>565</v>
      </c>
      <c r="R45" s="44">
        <v>565</v>
      </c>
      <c r="S45" s="44">
        <v>260</v>
      </c>
      <c r="T45" s="23"/>
      <c r="U45" s="111">
        <v>149.31</v>
      </c>
      <c r="V45" s="110">
        <v>255</v>
      </c>
    </row>
    <row r="46" spans="1:22" ht="16.8" customHeight="1" x14ac:dyDescent="0.3">
      <c r="A46" s="17" t="s">
        <v>123</v>
      </c>
      <c r="B46" s="10" t="s">
        <v>13</v>
      </c>
      <c r="C46" s="52" t="s">
        <v>343</v>
      </c>
      <c r="D46" s="13">
        <v>20</v>
      </c>
      <c r="E46" s="14">
        <v>8.5</v>
      </c>
      <c r="F46" s="15">
        <v>5</v>
      </c>
      <c r="G46" s="15">
        <v>112</v>
      </c>
      <c r="H46" s="10"/>
      <c r="I46" s="46">
        <v>40</v>
      </c>
      <c r="J46" s="48">
        <v>6.32</v>
      </c>
      <c r="K46" s="45">
        <v>66.599999999999994</v>
      </c>
      <c r="L46" s="47">
        <v>1600</v>
      </c>
      <c r="M46" s="10" t="s">
        <v>21</v>
      </c>
      <c r="N46" s="101" t="s">
        <v>60</v>
      </c>
      <c r="O46" s="13"/>
      <c r="P46" s="49">
        <v>33.300000000000004</v>
      </c>
      <c r="Q46" s="44">
        <v>565</v>
      </c>
      <c r="R46" s="44">
        <v>565</v>
      </c>
      <c r="S46" s="44">
        <v>260</v>
      </c>
      <c r="T46" s="23"/>
      <c r="U46" s="111">
        <v>149.31</v>
      </c>
      <c r="V46" s="110">
        <v>255</v>
      </c>
    </row>
    <row r="47" spans="1:22" ht="16.8" customHeight="1" x14ac:dyDescent="0.3">
      <c r="A47" s="17" t="s">
        <v>123</v>
      </c>
      <c r="B47" s="10" t="s">
        <v>13</v>
      </c>
      <c r="C47" s="12" t="s">
        <v>93</v>
      </c>
      <c r="D47" s="13">
        <v>20</v>
      </c>
      <c r="E47" s="14">
        <v>8.5</v>
      </c>
      <c r="F47" s="15">
        <v>5</v>
      </c>
      <c r="G47" s="15">
        <v>114.3</v>
      </c>
      <c r="H47" s="10"/>
      <c r="I47" s="46">
        <v>40</v>
      </c>
      <c r="J47" s="48">
        <v>6.32</v>
      </c>
      <c r="K47" s="45">
        <v>73.099999999999994</v>
      </c>
      <c r="L47" s="47">
        <v>1600</v>
      </c>
      <c r="M47" s="10" t="s">
        <v>21</v>
      </c>
      <c r="N47" s="101" t="s">
        <v>60</v>
      </c>
      <c r="O47" s="13"/>
      <c r="P47" s="49">
        <v>33.300000000000004</v>
      </c>
      <c r="Q47" s="44">
        <v>565</v>
      </c>
      <c r="R47" s="44">
        <v>565</v>
      </c>
      <c r="S47" s="44">
        <v>260</v>
      </c>
      <c r="T47" s="23"/>
      <c r="U47" s="111">
        <v>149.31</v>
      </c>
      <c r="V47" s="110">
        <v>255</v>
      </c>
    </row>
    <row r="48" spans="1:22" ht="16.8" customHeight="1" x14ac:dyDescent="0.3">
      <c r="A48" s="17" t="s">
        <v>123</v>
      </c>
      <c r="B48" s="10" t="s">
        <v>13</v>
      </c>
      <c r="C48" s="52" t="s">
        <v>344</v>
      </c>
      <c r="D48" s="13">
        <v>20</v>
      </c>
      <c r="E48" s="14">
        <v>8.5</v>
      </c>
      <c r="F48" s="15">
        <v>5</v>
      </c>
      <c r="G48" s="15">
        <v>120</v>
      </c>
      <c r="H48" s="10"/>
      <c r="I48" s="46">
        <v>40</v>
      </c>
      <c r="J48" s="48">
        <v>6.32</v>
      </c>
      <c r="K48" s="45">
        <v>72.56</v>
      </c>
      <c r="L48" s="47">
        <v>1600</v>
      </c>
      <c r="M48" s="10" t="s">
        <v>21</v>
      </c>
      <c r="N48" s="101" t="s">
        <v>60</v>
      </c>
      <c r="O48" s="13"/>
      <c r="P48" s="49">
        <v>33.300000000000004</v>
      </c>
      <c r="Q48" s="44">
        <v>565</v>
      </c>
      <c r="R48" s="44">
        <v>565</v>
      </c>
      <c r="S48" s="44">
        <v>260</v>
      </c>
      <c r="T48" s="23"/>
      <c r="U48" s="111">
        <v>149.31</v>
      </c>
      <c r="V48" s="110">
        <v>255</v>
      </c>
    </row>
    <row r="49" spans="1:22" ht="16.8" customHeight="1" x14ac:dyDescent="0.3">
      <c r="A49" s="17" t="s">
        <v>123</v>
      </c>
      <c r="B49" s="10" t="s">
        <v>13</v>
      </c>
      <c r="C49" s="12" t="s">
        <v>117</v>
      </c>
      <c r="D49" s="13">
        <v>20</v>
      </c>
      <c r="E49" s="14">
        <v>8.5</v>
      </c>
      <c r="F49" s="15">
        <v>5</v>
      </c>
      <c r="G49" s="15">
        <v>108</v>
      </c>
      <c r="H49" s="10"/>
      <c r="I49" s="46">
        <v>40</v>
      </c>
      <c r="J49" s="48">
        <v>6.32</v>
      </c>
      <c r="K49" s="45">
        <v>73.099999999999994</v>
      </c>
      <c r="L49" s="47">
        <v>1600</v>
      </c>
      <c r="M49" s="10" t="s">
        <v>57</v>
      </c>
      <c r="N49" s="101" t="s">
        <v>90</v>
      </c>
      <c r="O49" s="13"/>
      <c r="P49" s="49">
        <v>33.300000000000004</v>
      </c>
      <c r="Q49" s="44">
        <v>565</v>
      </c>
      <c r="R49" s="44">
        <v>565</v>
      </c>
      <c r="S49" s="44">
        <v>260</v>
      </c>
      <c r="T49" s="23"/>
      <c r="U49" s="111">
        <v>149.31</v>
      </c>
      <c r="V49" s="110">
        <v>255</v>
      </c>
    </row>
    <row r="50" spans="1:22" ht="16.8" customHeight="1" x14ac:dyDescent="0.3">
      <c r="A50" s="17" t="s">
        <v>123</v>
      </c>
      <c r="B50" s="10" t="s">
        <v>13</v>
      </c>
      <c r="C50" s="52" t="s">
        <v>345</v>
      </c>
      <c r="D50" s="13">
        <v>20</v>
      </c>
      <c r="E50" s="14">
        <v>8.5</v>
      </c>
      <c r="F50" s="15">
        <v>5</v>
      </c>
      <c r="G50" s="15">
        <v>110</v>
      </c>
      <c r="H50" s="10"/>
      <c r="I50" s="46">
        <v>40</v>
      </c>
      <c r="J50" s="48">
        <v>6.32</v>
      </c>
      <c r="K50" s="45">
        <v>65.2</v>
      </c>
      <c r="L50" s="47">
        <v>1600</v>
      </c>
      <c r="M50" s="10" t="s">
        <v>57</v>
      </c>
      <c r="N50" s="101" t="s">
        <v>90</v>
      </c>
      <c r="O50" s="13"/>
      <c r="P50" s="49">
        <v>33.300000000000004</v>
      </c>
      <c r="Q50" s="44">
        <v>565</v>
      </c>
      <c r="R50" s="44">
        <v>565</v>
      </c>
      <c r="S50" s="44">
        <v>260</v>
      </c>
      <c r="T50" s="23"/>
      <c r="U50" s="111">
        <v>149.31</v>
      </c>
      <c r="V50" s="110">
        <v>255</v>
      </c>
    </row>
    <row r="51" spans="1:22" ht="16.8" customHeight="1" x14ac:dyDescent="0.3">
      <c r="A51" s="17" t="s">
        <v>123</v>
      </c>
      <c r="B51" s="10" t="s">
        <v>13</v>
      </c>
      <c r="C51" s="52" t="s">
        <v>346</v>
      </c>
      <c r="D51" s="13">
        <v>20</v>
      </c>
      <c r="E51" s="14">
        <v>8.5</v>
      </c>
      <c r="F51" s="15">
        <v>5</v>
      </c>
      <c r="G51" s="15">
        <v>112</v>
      </c>
      <c r="H51" s="10"/>
      <c r="I51" s="46">
        <v>40</v>
      </c>
      <c r="J51" s="48">
        <v>6.32</v>
      </c>
      <c r="K51" s="45">
        <v>66.599999999999994</v>
      </c>
      <c r="L51" s="47">
        <v>1600</v>
      </c>
      <c r="M51" s="10" t="s">
        <v>57</v>
      </c>
      <c r="N51" s="101" t="s">
        <v>90</v>
      </c>
      <c r="O51" s="13"/>
      <c r="P51" s="49">
        <v>33.300000000000004</v>
      </c>
      <c r="Q51" s="44">
        <v>565</v>
      </c>
      <c r="R51" s="44">
        <v>565</v>
      </c>
      <c r="S51" s="44">
        <v>260</v>
      </c>
      <c r="T51" s="23"/>
      <c r="U51" s="111">
        <v>149.31</v>
      </c>
      <c r="V51" s="110">
        <v>255</v>
      </c>
    </row>
    <row r="52" spans="1:22" ht="16.8" customHeight="1" x14ac:dyDescent="0.3">
      <c r="A52" s="17" t="s">
        <v>123</v>
      </c>
      <c r="B52" s="10" t="s">
        <v>13</v>
      </c>
      <c r="C52" s="12" t="s">
        <v>94</v>
      </c>
      <c r="D52" s="13">
        <v>20</v>
      </c>
      <c r="E52" s="14">
        <v>8.5</v>
      </c>
      <c r="F52" s="15">
        <v>5</v>
      </c>
      <c r="G52" s="15">
        <v>114.3</v>
      </c>
      <c r="H52" s="10"/>
      <c r="I52" s="46">
        <v>40</v>
      </c>
      <c r="J52" s="48">
        <v>6.32</v>
      </c>
      <c r="K52" s="45">
        <v>73.099999999999994</v>
      </c>
      <c r="L52" s="47">
        <v>1600</v>
      </c>
      <c r="M52" s="10" t="s">
        <v>57</v>
      </c>
      <c r="N52" s="101" t="s">
        <v>90</v>
      </c>
      <c r="O52" s="13"/>
      <c r="P52" s="49">
        <v>33.300000000000004</v>
      </c>
      <c r="Q52" s="44">
        <v>565</v>
      </c>
      <c r="R52" s="44">
        <v>565</v>
      </c>
      <c r="S52" s="44">
        <v>260</v>
      </c>
      <c r="T52" s="23"/>
      <c r="U52" s="111">
        <v>149.31</v>
      </c>
      <c r="V52" s="110">
        <v>255</v>
      </c>
    </row>
    <row r="53" spans="1:22" ht="16.8" customHeight="1" x14ac:dyDescent="0.3">
      <c r="A53" s="17" t="s">
        <v>123</v>
      </c>
      <c r="B53" s="10" t="s">
        <v>13</v>
      </c>
      <c r="C53" s="52" t="s">
        <v>347</v>
      </c>
      <c r="D53" s="13">
        <v>20</v>
      </c>
      <c r="E53" s="14">
        <v>8.5</v>
      </c>
      <c r="F53" s="15">
        <v>5</v>
      </c>
      <c r="G53" s="15">
        <v>120</v>
      </c>
      <c r="H53" s="10"/>
      <c r="I53" s="46">
        <v>40</v>
      </c>
      <c r="J53" s="48">
        <v>6.32</v>
      </c>
      <c r="K53" s="45">
        <v>72.56</v>
      </c>
      <c r="L53" s="47">
        <v>1600</v>
      </c>
      <c r="M53" s="10" t="s">
        <v>57</v>
      </c>
      <c r="N53" s="101" t="s">
        <v>90</v>
      </c>
      <c r="O53" s="13"/>
      <c r="P53" s="49">
        <v>33.300000000000004</v>
      </c>
      <c r="Q53" s="44">
        <v>565</v>
      </c>
      <c r="R53" s="44">
        <v>565</v>
      </c>
      <c r="S53" s="44">
        <v>260</v>
      </c>
      <c r="T53" s="23"/>
      <c r="U53" s="111">
        <v>149.31</v>
      </c>
      <c r="V53" s="110">
        <v>255</v>
      </c>
    </row>
    <row r="54" spans="1:22" ht="16.8" customHeight="1" x14ac:dyDescent="0.3">
      <c r="A54" s="30"/>
      <c r="B54" s="31"/>
      <c r="C54" s="32"/>
      <c r="D54" s="33"/>
      <c r="E54" s="34"/>
      <c r="F54" s="35"/>
      <c r="G54" s="35"/>
      <c r="H54" s="31"/>
      <c r="I54" s="31"/>
      <c r="J54" s="36"/>
      <c r="K54" s="35"/>
      <c r="L54" s="35"/>
      <c r="M54" s="31"/>
      <c r="N54" s="38"/>
      <c r="O54" s="31"/>
      <c r="P54" s="36"/>
      <c r="Q54" s="41"/>
      <c r="R54" s="41"/>
      <c r="S54" s="41"/>
      <c r="T54" s="37"/>
    </row>
    <row r="55" spans="1:22" ht="16.8" customHeight="1" x14ac:dyDescent="0.3">
      <c r="A55" s="1"/>
      <c r="B55" s="1"/>
      <c r="C55" s="2"/>
      <c r="D55" s="3"/>
      <c r="E55" s="1"/>
      <c r="F55" s="1"/>
      <c r="G55" s="1"/>
      <c r="H55" s="1"/>
      <c r="I55" s="1"/>
      <c r="J55" s="20"/>
      <c r="K55" s="1"/>
      <c r="L55" s="1"/>
      <c r="M55" s="1"/>
      <c r="N55" s="2"/>
      <c r="O55" s="1"/>
      <c r="P55" s="20"/>
      <c r="Q55" s="3"/>
      <c r="R55" s="3"/>
      <c r="S55" s="3"/>
      <c r="T55" s="4"/>
    </row>
    <row r="56" spans="1:22" ht="16.8" customHeight="1" x14ac:dyDescent="0.3">
      <c r="A56" s="1"/>
      <c r="B56" s="1"/>
      <c r="C56" s="2"/>
      <c r="D56" s="3"/>
      <c r="E56" s="1"/>
      <c r="F56" s="1"/>
      <c r="G56" s="1"/>
      <c r="H56" s="1"/>
      <c r="I56" s="1"/>
      <c r="J56" s="20"/>
      <c r="K56" s="1"/>
      <c r="L56" s="2"/>
      <c r="M56" s="1"/>
      <c r="N56" s="2"/>
      <c r="O56" s="1"/>
      <c r="P56" s="20"/>
      <c r="Q56" s="3"/>
      <c r="R56" s="3"/>
      <c r="S56" s="3"/>
      <c r="T56" s="4"/>
    </row>
    <row r="57" spans="1:22" ht="16.8" customHeight="1" x14ac:dyDescent="0.3">
      <c r="A57" s="1"/>
      <c r="B57" s="1"/>
      <c r="C57" s="2"/>
      <c r="D57" s="3"/>
      <c r="E57" s="1"/>
      <c r="F57" s="1"/>
      <c r="G57" s="1"/>
      <c r="H57" s="1"/>
      <c r="I57" s="1"/>
      <c r="J57" s="20"/>
      <c r="K57" s="1"/>
      <c r="L57" s="1"/>
      <c r="M57" s="1"/>
      <c r="N57" s="2"/>
      <c r="O57" s="1"/>
      <c r="P57" s="20"/>
      <c r="Q57" s="3"/>
      <c r="R57" s="3"/>
      <c r="S57" s="3"/>
      <c r="T57" s="4"/>
    </row>
    <row r="58" spans="1:22" ht="16.8" customHeight="1" x14ac:dyDescent="0.3">
      <c r="A58" s="1"/>
      <c r="B58" s="1"/>
      <c r="C58" s="2"/>
      <c r="D58" s="3"/>
      <c r="E58" s="1"/>
      <c r="F58" s="1"/>
      <c r="G58" s="1"/>
      <c r="H58" s="1"/>
      <c r="I58" s="1"/>
      <c r="J58" s="20"/>
      <c r="K58" s="1"/>
      <c r="L58" s="1"/>
      <c r="M58" s="1"/>
      <c r="N58" s="2"/>
      <c r="O58" s="1"/>
      <c r="P58" s="20"/>
      <c r="Q58" s="3"/>
      <c r="R58" s="3"/>
      <c r="S58" s="3"/>
      <c r="T58" s="4"/>
    </row>
    <row r="59" spans="1:22" ht="16.8" customHeight="1" x14ac:dyDescent="0.3">
      <c r="A59" s="5"/>
      <c r="B59" s="1"/>
      <c r="C59" s="2"/>
      <c r="D59" s="3"/>
      <c r="E59" s="1"/>
      <c r="F59" s="1"/>
      <c r="G59" s="1"/>
      <c r="H59" s="1"/>
      <c r="I59" s="1"/>
      <c r="J59" s="20"/>
      <c r="K59" s="1"/>
      <c r="L59" s="1"/>
      <c r="M59" s="1"/>
      <c r="N59" s="2"/>
      <c r="O59" s="1"/>
      <c r="P59" s="20"/>
      <c r="Q59" s="3"/>
      <c r="R59" s="3"/>
      <c r="S59" s="3"/>
      <c r="T59" s="4"/>
    </row>
    <row r="60" spans="1:22" ht="16.8" customHeight="1" x14ac:dyDescent="0.3">
      <c r="A60" s="6" t="s">
        <v>293</v>
      </c>
      <c r="B60" s="7"/>
      <c r="C60" s="2"/>
      <c r="D60" s="3"/>
      <c r="E60" s="1"/>
      <c r="F60" s="1"/>
      <c r="G60" s="1"/>
      <c r="H60" s="1"/>
      <c r="I60" s="1"/>
      <c r="J60" s="20"/>
      <c r="K60" s="1"/>
      <c r="L60" s="1"/>
      <c r="M60" s="1"/>
      <c r="N60" s="2"/>
      <c r="O60" s="1"/>
      <c r="P60" s="20"/>
      <c r="Q60" s="3"/>
      <c r="R60" s="3"/>
      <c r="S60" s="3"/>
      <c r="T60" s="4"/>
    </row>
    <row r="61" spans="1:22" s="11" customFormat="1" ht="16.8" customHeight="1" x14ac:dyDescent="0.3">
      <c r="A61" s="6" t="s">
        <v>14</v>
      </c>
      <c r="B61" s="94"/>
      <c r="C61" s="95"/>
      <c r="D61" s="96"/>
      <c r="E61" s="97"/>
      <c r="F61" s="97"/>
      <c r="G61" s="97"/>
      <c r="H61" s="97"/>
      <c r="I61" s="97"/>
      <c r="J61" s="98"/>
      <c r="K61" s="97"/>
      <c r="L61" s="97"/>
      <c r="M61" s="97"/>
      <c r="N61" s="95"/>
      <c r="O61" s="97"/>
      <c r="P61" s="98"/>
      <c r="Q61" s="96"/>
      <c r="R61" s="96"/>
      <c r="S61" s="96"/>
      <c r="T61" s="99"/>
      <c r="U61" s="111"/>
      <c r="V61" s="111"/>
    </row>
    <row r="62" spans="1:22" ht="16.8" customHeight="1" thickBot="1" x14ac:dyDescent="0.35">
      <c r="A62" s="53"/>
      <c r="B62" s="7"/>
      <c r="C62" s="2"/>
      <c r="D62" s="3"/>
      <c r="E62" s="1"/>
      <c r="F62" s="1"/>
      <c r="G62" s="1"/>
      <c r="H62" s="1"/>
      <c r="I62" s="1"/>
      <c r="J62" s="20"/>
      <c r="K62" s="1"/>
      <c r="L62" s="1"/>
      <c r="M62" s="1"/>
      <c r="N62" s="2"/>
      <c r="O62" s="1"/>
      <c r="P62" s="20"/>
      <c r="Q62" s="3"/>
      <c r="R62" s="3"/>
      <c r="S62" s="3"/>
      <c r="T62" s="4"/>
    </row>
    <row r="63" spans="1:22" ht="16.8" customHeight="1" thickBot="1" x14ac:dyDescent="0.35">
      <c r="A63" s="86" t="s">
        <v>0</v>
      </c>
      <c r="B63" s="86" t="s">
        <v>1</v>
      </c>
      <c r="C63" s="104" t="s">
        <v>2</v>
      </c>
      <c r="D63" s="87" t="s">
        <v>3</v>
      </c>
      <c r="E63" s="86" t="s">
        <v>4</v>
      </c>
      <c r="F63" s="86" t="s">
        <v>5</v>
      </c>
      <c r="G63" s="86" t="s">
        <v>6</v>
      </c>
      <c r="H63" s="86" t="s">
        <v>7</v>
      </c>
      <c r="I63" s="86" t="s">
        <v>124</v>
      </c>
      <c r="J63" s="88" t="s">
        <v>125</v>
      </c>
      <c r="K63" s="86" t="s">
        <v>126</v>
      </c>
      <c r="L63" s="86" t="s">
        <v>8</v>
      </c>
      <c r="M63" s="86" t="s">
        <v>9</v>
      </c>
      <c r="N63" s="104" t="s">
        <v>10</v>
      </c>
      <c r="O63" s="86" t="s">
        <v>131</v>
      </c>
      <c r="P63" s="88" t="s">
        <v>127</v>
      </c>
      <c r="Q63" s="88" t="s">
        <v>128</v>
      </c>
      <c r="R63" s="88" t="s">
        <v>129</v>
      </c>
      <c r="S63" s="88" t="s">
        <v>130</v>
      </c>
      <c r="T63" s="86" t="s">
        <v>11</v>
      </c>
      <c r="U63" s="108" t="s">
        <v>354</v>
      </c>
      <c r="V63" s="109" t="s">
        <v>355</v>
      </c>
    </row>
    <row r="64" spans="1:22" ht="16.8" customHeight="1" x14ac:dyDescent="0.3">
      <c r="A64" s="54" t="s">
        <v>123</v>
      </c>
      <c r="B64" s="55" t="s">
        <v>14</v>
      </c>
      <c r="C64" s="56" t="s">
        <v>161</v>
      </c>
      <c r="D64" s="57">
        <v>17</v>
      </c>
      <c r="E64" s="58">
        <v>7.5</v>
      </c>
      <c r="F64" s="59">
        <v>4</v>
      </c>
      <c r="G64" s="59">
        <v>100</v>
      </c>
      <c r="H64" s="59">
        <v>114.3</v>
      </c>
      <c r="I64" s="60">
        <v>40</v>
      </c>
      <c r="J64" s="61">
        <v>5.82</v>
      </c>
      <c r="K64" s="62">
        <v>73.099999999999994</v>
      </c>
      <c r="L64" s="63">
        <v>1600</v>
      </c>
      <c r="M64" s="55" t="s">
        <v>12</v>
      </c>
      <c r="N64" s="100" t="s">
        <v>74</v>
      </c>
      <c r="O64" s="57"/>
      <c r="P64" s="64">
        <v>23.849999999999998</v>
      </c>
      <c r="Q64" s="68">
        <v>490</v>
      </c>
      <c r="R64" s="68">
        <v>490</v>
      </c>
      <c r="S64" s="68">
        <v>230</v>
      </c>
      <c r="T64" s="66"/>
      <c r="U64" s="111">
        <v>89.27</v>
      </c>
      <c r="V64" s="111">
        <v>169.44</v>
      </c>
    </row>
    <row r="65" spans="1:22" s="11" customFormat="1" ht="16.8" customHeight="1" x14ac:dyDescent="0.3">
      <c r="A65" s="17" t="s">
        <v>123</v>
      </c>
      <c r="B65" s="10" t="s">
        <v>14</v>
      </c>
      <c r="C65" s="52" t="s">
        <v>162</v>
      </c>
      <c r="D65" s="13">
        <v>17</v>
      </c>
      <c r="E65" s="14">
        <v>7.5</v>
      </c>
      <c r="F65" s="15">
        <v>4</v>
      </c>
      <c r="G65" s="15">
        <v>108</v>
      </c>
      <c r="H65" s="15">
        <v>114.3</v>
      </c>
      <c r="I65" s="46">
        <v>40</v>
      </c>
      <c r="J65" s="48">
        <v>5.82</v>
      </c>
      <c r="K65" s="45">
        <v>73.099999999999994</v>
      </c>
      <c r="L65" s="47">
        <v>1600</v>
      </c>
      <c r="M65" s="10" t="s">
        <v>12</v>
      </c>
      <c r="N65" s="101" t="s">
        <v>74</v>
      </c>
      <c r="O65" s="13"/>
      <c r="P65" s="49">
        <v>23.849999999999998</v>
      </c>
      <c r="Q65" s="44">
        <v>490</v>
      </c>
      <c r="R65" s="44">
        <v>490</v>
      </c>
      <c r="S65" s="44">
        <v>230</v>
      </c>
      <c r="T65" s="23"/>
      <c r="U65" s="111">
        <v>89.27</v>
      </c>
      <c r="V65" s="111">
        <v>169.44</v>
      </c>
    </row>
    <row r="66" spans="1:22" s="11" customFormat="1" ht="16.8" customHeight="1" x14ac:dyDescent="0.3">
      <c r="A66" s="17" t="s">
        <v>123</v>
      </c>
      <c r="B66" s="10" t="s">
        <v>14</v>
      </c>
      <c r="C66" s="12" t="s">
        <v>101</v>
      </c>
      <c r="D66" s="13">
        <v>17</v>
      </c>
      <c r="E66" s="14">
        <v>7.5</v>
      </c>
      <c r="F66" s="15">
        <v>5</v>
      </c>
      <c r="G66" s="15">
        <v>100</v>
      </c>
      <c r="H66" s="15">
        <v>114.3</v>
      </c>
      <c r="I66" s="46">
        <v>40</v>
      </c>
      <c r="J66" s="48">
        <v>5.82</v>
      </c>
      <c r="K66" s="45">
        <v>73.099999999999994</v>
      </c>
      <c r="L66" s="47">
        <v>1600</v>
      </c>
      <c r="M66" s="10" t="s">
        <v>12</v>
      </c>
      <c r="N66" s="101" t="s">
        <v>74</v>
      </c>
      <c r="O66" s="13"/>
      <c r="P66" s="49">
        <v>23.849999999999998</v>
      </c>
      <c r="Q66" s="44">
        <v>490</v>
      </c>
      <c r="R66" s="44">
        <v>490</v>
      </c>
      <c r="S66" s="44">
        <v>230</v>
      </c>
      <c r="T66" s="23"/>
      <c r="U66" s="111">
        <v>89.27</v>
      </c>
      <c r="V66" s="111">
        <v>169.44</v>
      </c>
    </row>
    <row r="67" spans="1:22" s="11" customFormat="1" ht="16.8" customHeight="1" x14ac:dyDescent="0.3">
      <c r="A67" s="17" t="s">
        <v>123</v>
      </c>
      <c r="B67" s="10" t="s">
        <v>14</v>
      </c>
      <c r="C67" s="52" t="s">
        <v>190</v>
      </c>
      <c r="D67" s="13">
        <v>17</v>
      </c>
      <c r="E67" s="14">
        <v>7.5</v>
      </c>
      <c r="F67" s="15">
        <v>5</v>
      </c>
      <c r="G67" s="15">
        <v>108</v>
      </c>
      <c r="H67" s="15">
        <v>114.3</v>
      </c>
      <c r="I67" s="46">
        <v>40</v>
      </c>
      <c r="J67" s="48">
        <v>5.82</v>
      </c>
      <c r="K67" s="45">
        <v>73.099999999999994</v>
      </c>
      <c r="L67" s="47">
        <v>1600</v>
      </c>
      <c r="M67" s="10" t="s">
        <v>12</v>
      </c>
      <c r="N67" s="101" t="s">
        <v>74</v>
      </c>
      <c r="O67" s="13"/>
      <c r="P67" s="49">
        <v>23.849999999999998</v>
      </c>
      <c r="Q67" s="44">
        <v>490</v>
      </c>
      <c r="R67" s="44">
        <v>490</v>
      </c>
      <c r="S67" s="44">
        <v>230</v>
      </c>
      <c r="T67" s="23"/>
      <c r="U67" s="111">
        <v>89.27</v>
      </c>
      <c r="V67" s="111">
        <v>169.44</v>
      </c>
    </row>
    <row r="68" spans="1:22" s="11" customFormat="1" ht="16.8" customHeight="1" x14ac:dyDescent="0.3">
      <c r="A68" s="17" t="s">
        <v>123</v>
      </c>
      <c r="B68" s="10" t="s">
        <v>14</v>
      </c>
      <c r="C68" s="52" t="s">
        <v>163</v>
      </c>
      <c r="D68" s="13">
        <v>17</v>
      </c>
      <c r="E68" s="14">
        <v>7.5</v>
      </c>
      <c r="F68" s="15">
        <v>4</v>
      </c>
      <c r="G68" s="15">
        <v>100</v>
      </c>
      <c r="H68" s="15">
        <v>114.3</v>
      </c>
      <c r="I68" s="46">
        <v>40</v>
      </c>
      <c r="J68" s="48">
        <v>5.82</v>
      </c>
      <c r="K68" s="45">
        <v>73.099999999999994</v>
      </c>
      <c r="L68" s="47">
        <v>1600</v>
      </c>
      <c r="M68" s="10" t="s">
        <v>21</v>
      </c>
      <c r="N68" s="101" t="s">
        <v>73</v>
      </c>
      <c r="O68" s="13"/>
      <c r="P68" s="49">
        <v>23.849999999999998</v>
      </c>
      <c r="Q68" s="44">
        <v>490</v>
      </c>
      <c r="R68" s="44">
        <v>490</v>
      </c>
      <c r="S68" s="44">
        <v>230</v>
      </c>
      <c r="T68" s="23"/>
      <c r="U68" s="111">
        <v>89.27</v>
      </c>
      <c r="V68" s="111">
        <v>169.44</v>
      </c>
    </row>
    <row r="69" spans="1:22" s="11" customFormat="1" ht="16.8" customHeight="1" x14ac:dyDescent="0.3">
      <c r="A69" s="17" t="s">
        <v>123</v>
      </c>
      <c r="B69" s="10" t="s">
        <v>14</v>
      </c>
      <c r="C69" s="52" t="s">
        <v>164</v>
      </c>
      <c r="D69" s="13">
        <v>17</v>
      </c>
      <c r="E69" s="14">
        <v>7.5</v>
      </c>
      <c r="F69" s="15">
        <v>4</v>
      </c>
      <c r="G69" s="15">
        <v>108</v>
      </c>
      <c r="H69" s="15">
        <v>114.3</v>
      </c>
      <c r="I69" s="46">
        <v>40</v>
      </c>
      <c r="J69" s="48">
        <v>5.82</v>
      </c>
      <c r="K69" s="45">
        <v>73.099999999999994</v>
      </c>
      <c r="L69" s="47">
        <v>1600</v>
      </c>
      <c r="M69" s="10" t="s">
        <v>21</v>
      </c>
      <c r="N69" s="101" t="s">
        <v>73</v>
      </c>
      <c r="O69" s="13"/>
      <c r="P69" s="49">
        <v>23.849999999999998</v>
      </c>
      <c r="Q69" s="44">
        <v>490</v>
      </c>
      <c r="R69" s="44">
        <v>490</v>
      </c>
      <c r="S69" s="44">
        <v>230</v>
      </c>
      <c r="T69" s="23"/>
      <c r="U69" s="111">
        <v>89.27</v>
      </c>
      <c r="V69" s="111">
        <v>169.44</v>
      </c>
    </row>
    <row r="70" spans="1:22" s="11" customFormat="1" ht="16.8" customHeight="1" x14ac:dyDescent="0.3">
      <c r="A70" s="17" t="s">
        <v>123</v>
      </c>
      <c r="B70" s="10" t="s">
        <v>14</v>
      </c>
      <c r="C70" s="12" t="s">
        <v>102</v>
      </c>
      <c r="D70" s="13">
        <v>17</v>
      </c>
      <c r="E70" s="14">
        <v>7.5</v>
      </c>
      <c r="F70" s="15">
        <v>5</v>
      </c>
      <c r="G70" s="15">
        <v>100</v>
      </c>
      <c r="H70" s="15">
        <v>114.3</v>
      </c>
      <c r="I70" s="46">
        <v>40</v>
      </c>
      <c r="J70" s="48">
        <v>5.82</v>
      </c>
      <c r="K70" s="45">
        <v>73.099999999999994</v>
      </c>
      <c r="L70" s="47">
        <v>1600</v>
      </c>
      <c r="M70" s="10" t="s">
        <v>21</v>
      </c>
      <c r="N70" s="101" t="s">
        <v>73</v>
      </c>
      <c r="O70" s="13"/>
      <c r="P70" s="49">
        <v>23.849999999999998</v>
      </c>
      <c r="Q70" s="44">
        <v>490</v>
      </c>
      <c r="R70" s="44">
        <v>490</v>
      </c>
      <c r="S70" s="44">
        <v>230</v>
      </c>
      <c r="T70" s="23"/>
      <c r="U70" s="111">
        <v>89.27</v>
      </c>
      <c r="V70" s="111">
        <v>169.44</v>
      </c>
    </row>
    <row r="71" spans="1:22" s="11" customFormat="1" ht="16.8" customHeight="1" x14ac:dyDescent="0.3">
      <c r="A71" s="17" t="s">
        <v>123</v>
      </c>
      <c r="B71" s="10" t="s">
        <v>14</v>
      </c>
      <c r="C71" s="52" t="s">
        <v>191</v>
      </c>
      <c r="D71" s="13">
        <v>17</v>
      </c>
      <c r="E71" s="14">
        <v>7.5</v>
      </c>
      <c r="F71" s="15">
        <v>5</v>
      </c>
      <c r="G71" s="15">
        <v>108</v>
      </c>
      <c r="H71" s="15">
        <v>114.3</v>
      </c>
      <c r="I71" s="46">
        <v>40</v>
      </c>
      <c r="J71" s="48">
        <v>5.82</v>
      </c>
      <c r="K71" s="45">
        <v>73.099999999999994</v>
      </c>
      <c r="L71" s="47">
        <v>1600</v>
      </c>
      <c r="M71" s="10" t="s">
        <v>21</v>
      </c>
      <c r="N71" s="101" t="s">
        <v>73</v>
      </c>
      <c r="O71" s="13"/>
      <c r="P71" s="49">
        <v>23.849999999999998</v>
      </c>
      <c r="Q71" s="44">
        <v>490</v>
      </c>
      <c r="R71" s="44">
        <v>490</v>
      </c>
      <c r="S71" s="44">
        <v>230</v>
      </c>
      <c r="T71" s="23"/>
      <c r="U71" s="111">
        <v>89.27</v>
      </c>
      <c r="V71" s="111">
        <v>169.44</v>
      </c>
    </row>
    <row r="72" spans="1:22" s="11" customFormat="1" ht="16.8" customHeight="1" x14ac:dyDescent="0.3">
      <c r="A72" s="17" t="s">
        <v>123</v>
      </c>
      <c r="B72" s="10" t="s">
        <v>14</v>
      </c>
      <c r="C72" s="52" t="s">
        <v>165</v>
      </c>
      <c r="D72" s="13">
        <v>17</v>
      </c>
      <c r="E72" s="14">
        <v>7.5</v>
      </c>
      <c r="F72" s="15">
        <v>4</v>
      </c>
      <c r="G72" s="15">
        <v>100</v>
      </c>
      <c r="H72" s="15">
        <v>114.3</v>
      </c>
      <c r="I72" s="46">
        <v>40</v>
      </c>
      <c r="J72" s="48">
        <v>5.82</v>
      </c>
      <c r="K72" s="45">
        <v>73.099999999999994</v>
      </c>
      <c r="L72" s="47">
        <v>1600</v>
      </c>
      <c r="M72" s="10" t="s">
        <v>87</v>
      </c>
      <c r="N72" s="101" t="s">
        <v>75</v>
      </c>
      <c r="O72" s="13"/>
      <c r="P72" s="49">
        <v>23.849999999999998</v>
      </c>
      <c r="Q72" s="44">
        <v>490</v>
      </c>
      <c r="R72" s="44">
        <v>490</v>
      </c>
      <c r="S72" s="44">
        <v>230</v>
      </c>
      <c r="T72" s="23"/>
      <c r="U72" s="111">
        <v>89.27</v>
      </c>
      <c r="V72" s="111">
        <v>169.44</v>
      </c>
    </row>
    <row r="73" spans="1:22" s="11" customFormat="1" ht="16.8" customHeight="1" x14ac:dyDescent="0.3">
      <c r="A73" s="17" t="s">
        <v>123</v>
      </c>
      <c r="B73" s="10" t="s">
        <v>14</v>
      </c>
      <c r="C73" s="52" t="s">
        <v>166</v>
      </c>
      <c r="D73" s="13">
        <v>17</v>
      </c>
      <c r="E73" s="14">
        <v>7.5</v>
      </c>
      <c r="F73" s="15">
        <v>4</v>
      </c>
      <c r="G73" s="15">
        <v>108</v>
      </c>
      <c r="H73" s="15">
        <v>114.3</v>
      </c>
      <c r="I73" s="46">
        <v>40</v>
      </c>
      <c r="J73" s="48">
        <v>5.82</v>
      </c>
      <c r="K73" s="45">
        <v>73.099999999999994</v>
      </c>
      <c r="L73" s="47">
        <v>1600</v>
      </c>
      <c r="M73" s="10" t="s">
        <v>87</v>
      </c>
      <c r="N73" s="101" t="s">
        <v>75</v>
      </c>
      <c r="O73" s="13"/>
      <c r="P73" s="49">
        <v>23.849999999999998</v>
      </c>
      <c r="Q73" s="44">
        <v>490</v>
      </c>
      <c r="R73" s="44">
        <v>490</v>
      </c>
      <c r="S73" s="44">
        <v>230</v>
      </c>
      <c r="T73" s="23"/>
      <c r="U73" s="111">
        <v>89.27</v>
      </c>
      <c r="V73" s="111">
        <v>169.44</v>
      </c>
    </row>
    <row r="74" spans="1:22" s="11" customFormat="1" ht="16.8" customHeight="1" x14ac:dyDescent="0.3">
      <c r="A74" s="17" t="s">
        <v>123</v>
      </c>
      <c r="B74" s="10" t="s">
        <v>14</v>
      </c>
      <c r="C74" s="12" t="s">
        <v>103</v>
      </c>
      <c r="D74" s="13">
        <v>17</v>
      </c>
      <c r="E74" s="14">
        <v>7.5</v>
      </c>
      <c r="F74" s="15">
        <v>5</v>
      </c>
      <c r="G74" s="15">
        <v>100</v>
      </c>
      <c r="H74" s="15">
        <v>114.3</v>
      </c>
      <c r="I74" s="46">
        <v>40</v>
      </c>
      <c r="J74" s="48">
        <v>5.82</v>
      </c>
      <c r="K74" s="45">
        <v>73.099999999999994</v>
      </c>
      <c r="L74" s="47">
        <v>1600</v>
      </c>
      <c r="M74" s="10" t="s">
        <v>87</v>
      </c>
      <c r="N74" s="101" t="s">
        <v>75</v>
      </c>
      <c r="O74" s="13"/>
      <c r="P74" s="49">
        <v>23.849999999999998</v>
      </c>
      <c r="Q74" s="44">
        <v>490</v>
      </c>
      <c r="R74" s="44">
        <v>490</v>
      </c>
      <c r="S74" s="44">
        <v>230</v>
      </c>
      <c r="T74" s="23"/>
      <c r="U74" s="111">
        <v>89.27</v>
      </c>
      <c r="V74" s="111">
        <v>169.44</v>
      </c>
    </row>
    <row r="75" spans="1:22" s="11" customFormat="1" ht="16.8" customHeight="1" x14ac:dyDescent="0.3">
      <c r="A75" s="17" t="s">
        <v>123</v>
      </c>
      <c r="B75" s="10" t="s">
        <v>14</v>
      </c>
      <c r="C75" s="52" t="s">
        <v>192</v>
      </c>
      <c r="D75" s="13">
        <v>17</v>
      </c>
      <c r="E75" s="14">
        <v>7.5</v>
      </c>
      <c r="F75" s="15">
        <v>5</v>
      </c>
      <c r="G75" s="15">
        <v>108</v>
      </c>
      <c r="H75" s="15">
        <v>114.3</v>
      </c>
      <c r="I75" s="46">
        <v>40</v>
      </c>
      <c r="J75" s="48">
        <v>5.82</v>
      </c>
      <c r="K75" s="45">
        <v>73.099999999999994</v>
      </c>
      <c r="L75" s="47">
        <v>1600</v>
      </c>
      <c r="M75" s="10" t="s">
        <v>87</v>
      </c>
      <c r="N75" s="101" t="s">
        <v>75</v>
      </c>
      <c r="O75" s="13"/>
      <c r="P75" s="49">
        <v>23.849999999999998</v>
      </c>
      <c r="Q75" s="44">
        <v>490</v>
      </c>
      <c r="R75" s="44">
        <v>490</v>
      </c>
      <c r="S75" s="44">
        <v>230</v>
      </c>
      <c r="T75" s="23"/>
      <c r="U75" s="111">
        <v>89.27</v>
      </c>
      <c r="V75" s="111">
        <v>169.44</v>
      </c>
    </row>
    <row r="76" spans="1:22" s="11" customFormat="1" ht="16.8" customHeight="1" x14ac:dyDescent="0.3">
      <c r="A76" s="25"/>
      <c r="B76" s="26"/>
      <c r="C76" s="105"/>
      <c r="D76" s="27"/>
      <c r="E76" s="26"/>
      <c r="F76" s="26"/>
      <c r="G76" s="26"/>
      <c r="H76" s="26"/>
      <c r="I76" s="26"/>
      <c r="J76" s="28"/>
      <c r="K76" s="26"/>
      <c r="L76" s="26"/>
      <c r="M76" s="26"/>
      <c r="N76" s="105"/>
      <c r="O76" s="26"/>
      <c r="P76" s="28"/>
      <c r="Q76" s="40"/>
      <c r="R76" s="40"/>
      <c r="S76" s="40"/>
      <c r="T76" s="29"/>
      <c r="U76" s="111"/>
      <c r="V76" s="111"/>
    </row>
    <row r="77" spans="1:22" s="11" customFormat="1" ht="16.8" customHeight="1" x14ac:dyDescent="0.3">
      <c r="A77" s="17" t="s">
        <v>123</v>
      </c>
      <c r="B77" s="10" t="s">
        <v>14</v>
      </c>
      <c r="C77" s="12" t="s">
        <v>37</v>
      </c>
      <c r="D77" s="13">
        <v>18</v>
      </c>
      <c r="E77" s="14">
        <v>8</v>
      </c>
      <c r="F77" s="15">
        <v>5</v>
      </c>
      <c r="G77" s="15">
        <v>100</v>
      </c>
      <c r="H77" s="15">
        <v>114.3</v>
      </c>
      <c r="I77" s="46">
        <v>40</v>
      </c>
      <c r="J77" s="48">
        <v>6.07</v>
      </c>
      <c r="K77" s="45">
        <v>73.099999999999994</v>
      </c>
      <c r="L77" s="47">
        <v>1600</v>
      </c>
      <c r="M77" s="10" t="s">
        <v>12</v>
      </c>
      <c r="N77" s="101" t="s">
        <v>74</v>
      </c>
      <c r="O77" s="13"/>
      <c r="P77" s="49">
        <v>26.099999999999998</v>
      </c>
      <c r="Q77" s="44">
        <v>515</v>
      </c>
      <c r="R77" s="44">
        <v>515</v>
      </c>
      <c r="S77" s="44">
        <v>245</v>
      </c>
      <c r="T77" s="23"/>
      <c r="U77" s="111">
        <v>99.47</v>
      </c>
      <c r="V77" s="111">
        <v>175</v>
      </c>
    </row>
    <row r="78" spans="1:22" ht="16.8" customHeight="1" x14ac:dyDescent="0.3">
      <c r="A78" s="17" t="s">
        <v>123</v>
      </c>
      <c r="B78" s="10" t="s">
        <v>14</v>
      </c>
      <c r="C78" s="52" t="s">
        <v>170</v>
      </c>
      <c r="D78" s="13">
        <v>18</v>
      </c>
      <c r="E78" s="14">
        <v>8</v>
      </c>
      <c r="F78" s="15">
        <v>5</v>
      </c>
      <c r="G78" s="15">
        <v>105</v>
      </c>
      <c r="H78" s="15">
        <v>114.3</v>
      </c>
      <c r="I78" s="46">
        <v>40</v>
      </c>
      <c r="J78" s="48">
        <v>6.07</v>
      </c>
      <c r="K78" s="45">
        <v>73.099999999999994</v>
      </c>
      <c r="L78" s="47">
        <v>1600</v>
      </c>
      <c r="M78" s="10" t="s">
        <v>12</v>
      </c>
      <c r="N78" s="101" t="s">
        <v>74</v>
      </c>
      <c r="O78" s="13"/>
      <c r="P78" s="49">
        <v>26.099999999999998</v>
      </c>
      <c r="Q78" s="44">
        <v>515</v>
      </c>
      <c r="R78" s="44">
        <v>515</v>
      </c>
      <c r="S78" s="44">
        <v>245</v>
      </c>
      <c r="T78" s="23"/>
      <c r="U78" s="111">
        <v>99.47</v>
      </c>
      <c r="V78" s="111">
        <v>175</v>
      </c>
    </row>
    <row r="79" spans="1:22" ht="16.8" customHeight="1" x14ac:dyDescent="0.3">
      <c r="A79" s="17" t="s">
        <v>123</v>
      </c>
      <c r="B79" s="10" t="s">
        <v>14</v>
      </c>
      <c r="C79" s="52" t="s">
        <v>167</v>
      </c>
      <c r="D79" s="13">
        <v>18</v>
      </c>
      <c r="E79" s="14">
        <v>8</v>
      </c>
      <c r="F79" s="15">
        <v>5</v>
      </c>
      <c r="G79" s="15">
        <v>108</v>
      </c>
      <c r="H79" s="15">
        <v>114.3</v>
      </c>
      <c r="I79" s="46">
        <v>40</v>
      </c>
      <c r="J79" s="48">
        <v>6.07</v>
      </c>
      <c r="K79" s="45">
        <v>73.099999999999994</v>
      </c>
      <c r="L79" s="47">
        <v>1600</v>
      </c>
      <c r="M79" s="10" t="s">
        <v>12</v>
      </c>
      <c r="N79" s="101" t="s">
        <v>74</v>
      </c>
      <c r="O79" s="13"/>
      <c r="P79" s="49">
        <v>26.099999999999998</v>
      </c>
      <c r="Q79" s="44">
        <v>515</v>
      </c>
      <c r="R79" s="44">
        <v>515</v>
      </c>
      <c r="S79" s="44">
        <v>245</v>
      </c>
      <c r="T79" s="23"/>
      <c r="U79" s="111">
        <v>99.47</v>
      </c>
      <c r="V79" s="111">
        <v>175</v>
      </c>
    </row>
    <row r="80" spans="1:22" ht="16.8" customHeight="1" x14ac:dyDescent="0.3">
      <c r="A80" s="17" t="s">
        <v>123</v>
      </c>
      <c r="B80" s="10" t="s">
        <v>14</v>
      </c>
      <c r="C80" s="52" t="s">
        <v>168</v>
      </c>
      <c r="D80" s="13">
        <v>18</v>
      </c>
      <c r="E80" s="14">
        <v>8</v>
      </c>
      <c r="F80" s="15">
        <v>5</v>
      </c>
      <c r="G80" s="15">
        <v>110</v>
      </c>
      <c r="H80" s="15">
        <v>114.3</v>
      </c>
      <c r="I80" s="46">
        <v>40</v>
      </c>
      <c r="J80" s="48">
        <v>6.07</v>
      </c>
      <c r="K80" s="45">
        <v>73.099999999999994</v>
      </c>
      <c r="L80" s="47">
        <v>1600</v>
      </c>
      <c r="M80" s="10" t="s">
        <v>12</v>
      </c>
      <c r="N80" s="101" t="s">
        <v>74</v>
      </c>
      <c r="O80" s="13"/>
      <c r="P80" s="49">
        <v>26.099999999999998</v>
      </c>
      <c r="Q80" s="44">
        <v>515</v>
      </c>
      <c r="R80" s="44">
        <v>515</v>
      </c>
      <c r="S80" s="44">
        <v>245</v>
      </c>
      <c r="T80" s="23"/>
      <c r="U80" s="111">
        <v>99.47</v>
      </c>
      <c r="V80" s="111">
        <v>175</v>
      </c>
    </row>
    <row r="81" spans="1:22" ht="16.8" customHeight="1" x14ac:dyDescent="0.3">
      <c r="A81" s="17" t="s">
        <v>123</v>
      </c>
      <c r="B81" s="10" t="s">
        <v>14</v>
      </c>
      <c r="C81" s="52" t="s">
        <v>169</v>
      </c>
      <c r="D81" s="13">
        <v>18</v>
      </c>
      <c r="E81" s="14">
        <v>8</v>
      </c>
      <c r="F81" s="15">
        <v>5</v>
      </c>
      <c r="G81" s="15">
        <v>112</v>
      </c>
      <c r="H81" s="15">
        <v>114.3</v>
      </c>
      <c r="I81" s="46">
        <v>40</v>
      </c>
      <c r="J81" s="48">
        <v>6.07</v>
      </c>
      <c r="K81" s="45">
        <v>73.099999999999994</v>
      </c>
      <c r="L81" s="47">
        <v>1600</v>
      </c>
      <c r="M81" s="10" t="s">
        <v>12</v>
      </c>
      <c r="N81" s="101" t="s">
        <v>74</v>
      </c>
      <c r="O81" s="13"/>
      <c r="P81" s="49">
        <v>26.099999999999998</v>
      </c>
      <c r="Q81" s="44">
        <v>515</v>
      </c>
      <c r="R81" s="44">
        <v>515</v>
      </c>
      <c r="S81" s="44">
        <v>245</v>
      </c>
      <c r="T81" s="23"/>
      <c r="U81" s="111">
        <v>99.47</v>
      </c>
      <c r="V81" s="111">
        <v>175</v>
      </c>
    </row>
    <row r="82" spans="1:22" ht="16.8" customHeight="1" x14ac:dyDescent="0.3">
      <c r="A82" s="17" t="s">
        <v>123</v>
      </c>
      <c r="B82" s="10" t="s">
        <v>14</v>
      </c>
      <c r="C82" s="52" t="s">
        <v>179</v>
      </c>
      <c r="D82" s="13">
        <v>18</v>
      </c>
      <c r="E82" s="14">
        <v>8</v>
      </c>
      <c r="F82" s="15">
        <v>5</v>
      </c>
      <c r="G82" s="15">
        <v>120</v>
      </c>
      <c r="H82" s="15">
        <v>114.3</v>
      </c>
      <c r="I82" s="46">
        <v>40</v>
      </c>
      <c r="J82" s="48">
        <v>6.07</v>
      </c>
      <c r="K82" s="45">
        <v>73.099999999999994</v>
      </c>
      <c r="L82" s="47">
        <v>1600</v>
      </c>
      <c r="M82" s="10" t="s">
        <v>12</v>
      </c>
      <c r="N82" s="101" t="s">
        <v>74</v>
      </c>
      <c r="O82" s="13"/>
      <c r="P82" s="49">
        <v>26.099999999999998</v>
      </c>
      <c r="Q82" s="44">
        <v>515</v>
      </c>
      <c r="R82" s="44">
        <v>515</v>
      </c>
      <c r="S82" s="44">
        <v>245</v>
      </c>
      <c r="T82" s="23"/>
      <c r="U82" s="111">
        <v>99.47</v>
      </c>
      <c r="V82" s="111">
        <v>175</v>
      </c>
    </row>
    <row r="83" spans="1:22" ht="16.8" customHeight="1" x14ac:dyDescent="0.3">
      <c r="A83" s="17" t="s">
        <v>123</v>
      </c>
      <c r="B83" s="10" t="s">
        <v>14</v>
      </c>
      <c r="C83" s="12" t="s">
        <v>36</v>
      </c>
      <c r="D83" s="13">
        <v>18</v>
      </c>
      <c r="E83" s="14">
        <v>8</v>
      </c>
      <c r="F83" s="15">
        <v>5</v>
      </c>
      <c r="G83" s="15">
        <v>100</v>
      </c>
      <c r="H83" s="15">
        <v>114.3</v>
      </c>
      <c r="I83" s="46">
        <v>40</v>
      </c>
      <c r="J83" s="48">
        <v>6.07</v>
      </c>
      <c r="K83" s="45">
        <v>73.099999999999994</v>
      </c>
      <c r="L83" s="47">
        <v>1600</v>
      </c>
      <c r="M83" s="10" t="s">
        <v>21</v>
      </c>
      <c r="N83" s="101" t="s">
        <v>73</v>
      </c>
      <c r="O83" s="13"/>
      <c r="P83" s="49">
        <v>26.099999999999998</v>
      </c>
      <c r="Q83" s="44">
        <v>515</v>
      </c>
      <c r="R83" s="44">
        <v>515</v>
      </c>
      <c r="S83" s="44">
        <v>245</v>
      </c>
      <c r="T83" s="23"/>
      <c r="U83" s="111">
        <v>99.47</v>
      </c>
      <c r="V83" s="111">
        <v>175</v>
      </c>
    </row>
    <row r="84" spans="1:22" ht="16.8" customHeight="1" x14ac:dyDescent="0.3">
      <c r="A84" s="17" t="s">
        <v>123</v>
      </c>
      <c r="B84" s="10" t="s">
        <v>14</v>
      </c>
      <c r="C84" s="52" t="s">
        <v>171</v>
      </c>
      <c r="D84" s="13">
        <v>18</v>
      </c>
      <c r="E84" s="14">
        <v>8</v>
      </c>
      <c r="F84" s="15">
        <v>5</v>
      </c>
      <c r="G84" s="15">
        <v>105</v>
      </c>
      <c r="H84" s="15">
        <v>114.3</v>
      </c>
      <c r="I84" s="46">
        <v>40</v>
      </c>
      <c r="J84" s="48">
        <v>6.07</v>
      </c>
      <c r="K84" s="45">
        <v>73.099999999999994</v>
      </c>
      <c r="L84" s="47">
        <v>1600</v>
      </c>
      <c r="M84" s="10" t="s">
        <v>21</v>
      </c>
      <c r="N84" s="101" t="s">
        <v>73</v>
      </c>
      <c r="O84" s="13"/>
      <c r="P84" s="49">
        <v>26.099999999999998</v>
      </c>
      <c r="Q84" s="44">
        <v>515</v>
      </c>
      <c r="R84" s="44">
        <v>515</v>
      </c>
      <c r="S84" s="44">
        <v>245</v>
      </c>
      <c r="T84" s="23"/>
      <c r="U84" s="111">
        <v>99.47</v>
      </c>
      <c r="V84" s="111">
        <v>175</v>
      </c>
    </row>
    <row r="85" spans="1:22" ht="16.8" customHeight="1" x14ac:dyDescent="0.3">
      <c r="A85" s="17" t="s">
        <v>123</v>
      </c>
      <c r="B85" s="10" t="s">
        <v>14</v>
      </c>
      <c r="C85" s="52" t="s">
        <v>172</v>
      </c>
      <c r="D85" s="13">
        <v>18</v>
      </c>
      <c r="E85" s="14">
        <v>8</v>
      </c>
      <c r="F85" s="15">
        <v>5</v>
      </c>
      <c r="G85" s="15">
        <v>108</v>
      </c>
      <c r="H85" s="15">
        <v>114.3</v>
      </c>
      <c r="I85" s="46">
        <v>40</v>
      </c>
      <c r="J85" s="48">
        <v>6.07</v>
      </c>
      <c r="K85" s="45">
        <v>73.099999999999994</v>
      </c>
      <c r="L85" s="47">
        <v>1600</v>
      </c>
      <c r="M85" s="10" t="s">
        <v>21</v>
      </c>
      <c r="N85" s="101" t="s">
        <v>73</v>
      </c>
      <c r="O85" s="13"/>
      <c r="P85" s="49">
        <v>26.099999999999998</v>
      </c>
      <c r="Q85" s="44">
        <v>515</v>
      </c>
      <c r="R85" s="44">
        <v>515</v>
      </c>
      <c r="S85" s="44">
        <v>245</v>
      </c>
      <c r="T85" s="23"/>
      <c r="U85" s="111">
        <v>99.47</v>
      </c>
      <c r="V85" s="111">
        <v>175</v>
      </c>
    </row>
    <row r="86" spans="1:22" ht="16.8" customHeight="1" x14ac:dyDescent="0.3">
      <c r="A86" s="17" t="s">
        <v>123</v>
      </c>
      <c r="B86" s="10" t="s">
        <v>14</v>
      </c>
      <c r="C86" s="52" t="s">
        <v>173</v>
      </c>
      <c r="D86" s="13">
        <v>18</v>
      </c>
      <c r="E86" s="14">
        <v>8</v>
      </c>
      <c r="F86" s="15">
        <v>5</v>
      </c>
      <c r="G86" s="15">
        <v>110</v>
      </c>
      <c r="H86" s="15">
        <v>114.3</v>
      </c>
      <c r="I86" s="46">
        <v>40</v>
      </c>
      <c r="J86" s="48">
        <v>6.07</v>
      </c>
      <c r="K86" s="45">
        <v>73.099999999999994</v>
      </c>
      <c r="L86" s="47">
        <v>1600</v>
      </c>
      <c r="M86" s="10" t="s">
        <v>21</v>
      </c>
      <c r="N86" s="101" t="s">
        <v>73</v>
      </c>
      <c r="O86" s="13"/>
      <c r="P86" s="49">
        <v>26.099999999999998</v>
      </c>
      <c r="Q86" s="44">
        <v>515</v>
      </c>
      <c r="R86" s="44">
        <v>515</v>
      </c>
      <c r="S86" s="44">
        <v>245</v>
      </c>
      <c r="T86" s="23"/>
      <c r="U86" s="111">
        <v>99.47</v>
      </c>
      <c r="V86" s="111">
        <v>175</v>
      </c>
    </row>
    <row r="87" spans="1:22" ht="16.8" customHeight="1" x14ac:dyDescent="0.3">
      <c r="A87" s="17" t="s">
        <v>123</v>
      </c>
      <c r="B87" s="10" t="s">
        <v>14</v>
      </c>
      <c r="C87" s="52" t="s">
        <v>174</v>
      </c>
      <c r="D87" s="13">
        <v>18</v>
      </c>
      <c r="E87" s="14">
        <v>8</v>
      </c>
      <c r="F87" s="15">
        <v>5</v>
      </c>
      <c r="G87" s="15">
        <v>112</v>
      </c>
      <c r="H87" s="15">
        <v>114.3</v>
      </c>
      <c r="I87" s="46">
        <v>40</v>
      </c>
      <c r="J87" s="48">
        <v>6.07</v>
      </c>
      <c r="K87" s="45">
        <v>73.099999999999994</v>
      </c>
      <c r="L87" s="47">
        <v>1600</v>
      </c>
      <c r="M87" s="10" t="s">
        <v>21</v>
      </c>
      <c r="N87" s="101" t="s">
        <v>73</v>
      </c>
      <c r="O87" s="13"/>
      <c r="P87" s="49">
        <v>26.099999999999998</v>
      </c>
      <c r="Q87" s="44">
        <v>515</v>
      </c>
      <c r="R87" s="44">
        <v>515</v>
      </c>
      <c r="S87" s="44">
        <v>245</v>
      </c>
      <c r="T87" s="23"/>
      <c r="U87" s="111">
        <v>99.47</v>
      </c>
      <c r="V87" s="111">
        <v>175</v>
      </c>
    </row>
    <row r="88" spans="1:22" ht="16.8" customHeight="1" x14ac:dyDescent="0.3">
      <c r="A88" s="17" t="s">
        <v>123</v>
      </c>
      <c r="B88" s="10" t="s">
        <v>14</v>
      </c>
      <c r="C88" s="52" t="s">
        <v>180</v>
      </c>
      <c r="D88" s="13">
        <v>18</v>
      </c>
      <c r="E88" s="14">
        <v>8</v>
      </c>
      <c r="F88" s="15">
        <v>5</v>
      </c>
      <c r="G88" s="15">
        <v>120</v>
      </c>
      <c r="H88" s="15">
        <v>114.3</v>
      </c>
      <c r="I88" s="46">
        <v>40</v>
      </c>
      <c r="J88" s="48">
        <v>6.07</v>
      </c>
      <c r="K88" s="45">
        <v>73.099999999999994</v>
      </c>
      <c r="L88" s="47">
        <v>1600</v>
      </c>
      <c r="M88" s="10" t="s">
        <v>21</v>
      </c>
      <c r="N88" s="101" t="s">
        <v>73</v>
      </c>
      <c r="O88" s="13"/>
      <c r="P88" s="49">
        <v>26.099999999999998</v>
      </c>
      <c r="Q88" s="44">
        <v>515</v>
      </c>
      <c r="R88" s="44">
        <v>515</v>
      </c>
      <c r="S88" s="44">
        <v>245</v>
      </c>
      <c r="T88" s="23"/>
      <c r="U88" s="111">
        <v>99.47</v>
      </c>
      <c r="V88" s="111">
        <v>175</v>
      </c>
    </row>
    <row r="89" spans="1:22" ht="16.8" customHeight="1" x14ac:dyDescent="0.3">
      <c r="A89" s="17" t="s">
        <v>123</v>
      </c>
      <c r="B89" s="10" t="s">
        <v>14</v>
      </c>
      <c r="C89" s="12" t="s">
        <v>63</v>
      </c>
      <c r="D89" s="13">
        <v>18</v>
      </c>
      <c r="E89" s="14">
        <v>8</v>
      </c>
      <c r="F89" s="15">
        <v>5</v>
      </c>
      <c r="G89" s="15">
        <v>100</v>
      </c>
      <c r="H89" s="15">
        <v>114.3</v>
      </c>
      <c r="I89" s="46">
        <v>40</v>
      </c>
      <c r="J89" s="48">
        <v>6.07</v>
      </c>
      <c r="K89" s="45">
        <v>73.099999999999994</v>
      </c>
      <c r="L89" s="47">
        <v>1600</v>
      </c>
      <c r="M89" s="10" t="s">
        <v>87</v>
      </c>
      <c r="N89" s="101" t="s">
        <v>75</v>
      </c>
      <c r="O89" s="13"/>
      <c r="P89" s="49">
        <v>26.099999999999998</v>
      </c>
      <c r="Q89" s="44">
        <v>515</v>
      </c>
      <c r="R89" s="44">
        <v>515</v>
      </c>
      <c r="S89" s="44">
        <v>245</v>
      </c>
      <c r="T89" s="23"/>
      <c r="U89" s="111">
        <v>99.47</v>
      </c>
      <c r="V89" s="111">
        <v>175</v>
      </c>
    </row>
    <row r="90" spans="1:22" ht="16.8" customHeight="1" x14ac:dyDescent="0.3">
      <c r="A90" s="17" t="s">
        <v>123</v>
      </c>
      <c r="B90" s="10" t="s">
        <v>14</v>
      </c>
      <c r="C90" s="52" t="s">
        <v>175</v>
      </c>
      <c r="D90" s="13">
        <v>18</v>
      </c>
      <c r="E90" s="14">
        <v>8</v>
      </c>
      <c r="F90" s="15">
        <v>5</v>
      </c>
      <c r="G90" s="15">
        <v>105</v>
      </c>
      <c r="H90" s="15">
        <v>114.3</v>
      </c>
      <c r="I90" s="46">
        <v>40</v>
      </c>
      <c r="J90" s="48">
        <v>6.07</v>
      </c>
      <c r="K90" s="45">
        <v>73.099999999999994</v>
      </c>
      <c r="L90" s="47">
        <v>1600</v>
      </c>
      <c r="M90" s="10" t="s">
        <v>87</v>
      </c>
      <c r="N90" s="101" t="s">
        <v>75</v>
      </c>
      <c r="O90" s="13"/>
      <c r="P90" s="49">
        <v>26.099999999999998</v>
      </c>
      <c r="Q90" s="44">
        <v>515</v>
      </c>
      <c r="R90" s="44">
        <v>515</v>
      </c>
      <c r="S90" s="44">
        <v>245</v>
      </c>
      <c r="T90" s="23"/>
      <c r="U90" s="111">
        <v>99.47</v>
      </c>
      <c r="V90" s="111">
        <v>175</v>
      </c>
    </row>
    <row r="91" spans="1:22" ht="16.8" customHeight="1" x14ac:dyDescent="0.3">
      <c r="A91" s="17" t="s">
        <v>123</v>
      </c>
      <c r="B91" s="10" t="s">
        <v>14</v>
      </c>
      <c r="C91" s="52" t="s">
        <v>176</v>
      </c>
      <c r="D91" s="13">
        <v>18</v>
      </c>
      <c r="E91" s="14">
        <v>8</v>
      </c>
      <c r="F91" s="15">
        <v>5</v>
      </c>
      <c r="G91" s="15">
        <v>108</v>
      </c>
      <c r="H91" s="15">
        <v>114.3</v>
      </c>
      <c r="I91" s="46">
        <v>40</v>
      </c>
      <c r="J91" s="48">
        <v>6.07</v>
      </c>
      <c r="K91" s="45">
        <v>73.099999999999994</v>
      </c>
      <c r="L91" s="47">
        <v>1600</v>
      </c>
      <c r="M91" s="10" t="s">
        <v>87</v>
      </c>
      <c r="N91" s="101" t="s">
        <v>75</v>
      </c>
      <c r="O91" s="13"/>
      <c r="P91" s="49">
        <v>26.099999999999998</v>
      </c>
      <c r="Q91" s="44">
        <v>515</v>
      </c>
      <c r="R91" s="44">
        <v>515</v>
      </c>
      <c r="S91" s="44">
        <v>245</v>
      </c>
      <c r="T91" s="23"/>
      <c r="U91" s="111">
        <v>99.47</v>
      </c>
      <c r="V91" s="111">
        <v>175</v>
      </c>
    </row>
    <row r="92" spans="1:22" ht="16.8" customHeight="1" x14ac:dyDescent="0.3">
      <c r="A92" s="17" t="s">
        <v>123</v>
      </c>
      <c r="B92" s="10" t="s">
        <v>14</v>
      </c>
      <c r="C92" s="52" t="s">
        <v>177</v>
      </c>
      <c r="D92" s="13">
        <v>18</v>
      </c>
      <c r="E92" s="14">
        <v>8</v>
      </c>
      <c r="F92" s="15">
        <v>5</v>
      </c>
      <c r="G92" s="15">
        <v>110</v>
      </c>
      <c r="H92" s="15">
        <v>114.3</v>
      </c>
      <c r="I92" s="46">
        <v>40</v>
      </c>
      <c r="J92" s="48">
        <v>6.07</v>
      </c>
      <c r="K92" s="45">
        <v>73.099999999999994</v>
      </c>
      <c r="L92" s="47">
        <v>1600</v>
      </c>
      <c r="M92" s="10" t="s">
        <v>87</v>
      </c>
      <c r="N92" s="101" t="s">
        <v>75</v>
      </c>
      <c r="O92" s="13"/>
      <c r="P92" s="49">
        <v>26.099999999999998</v>
      </c>
      <c r="Q92" s="44">
        <v>515</v>
      </c>
      <c r="R92" s="44">
        <v>515</v>
      </c>
      <c r="S92" s="44">
        <v>245</v>
      </c>
      <c r="T92" s="23"/>
      <c r="U92" s="111">
        <v>99.47</v>
      </c>
      <c r="V92" s="111">
        <v>175</v>
      </c>
    </row>
    <row r="93" spans="1:22" ht="16.8" customHeight="1" x14ac:dyDescent="0.3">
      <c r="A93" s="17" t="s">
        <v>123</v>
      </c>
      <c r="B93" s="10" t="s">
        <v>14</v>
      </c>
      <c r="C93" s="52" t="s">
        <v>178</v>
      </c>
      <c r="D93" s="13">
        <v>18</v>
      </c>
      <c r="E93" s="14">
        <v>8</v>
      </c>
      <c r="F93" s="15">
        <v>5</v>
      </c>
      <c r="G93" s="15">
        <v>112</v>
      </c>
      <c r="H93" s="15">
        <v>114.3</v>
      </c>
      <c r="I93" s="46">
        <v>40</v>
      </c>
      <c r="J93" s="48">
        <v>6.07</v>
      </c>
      <c r="K93" s="45">
        <v>73.099999999999994</v>
      </c>
      <c r="L93" s="47">
        <v>1600</v>
      </c>
      <c r="M93" s="10" t="s">
        <v>87</v>
      </c>
      <c r="N93" s="101" t="s">
        <v>75</v>
      </c>
      <c r="O93" s="13"/>
      <c r="P93" s="49">
        <v>26.099999999999998</v>
      </c>
      <c r="Q93" s="44">
        <v>515</v>
      </c>
      <c r="R93" s="44">
        <v>515</v>
      </c>
      <c r="S93" s="44">
        <v>245</v>
      </c>
      <c r="T93" s="23"/>
      <c r="U93" s="111">
        <v>99.47</v>
      </c>
      <c r="V93" s="111">
        <v>175</v>
      </c>
    </row>
    <row r="94" spans="1:22" ht="16.8" customHeight="1" x14ac:dyDescent="0.3">
      <c r="A94" s="17" t="s">
        <v>123</v>
      </c>
      <c r="B94" s="10" t="s">
        <v>14</v>
      </c>
      <c r="C94" s="52" t="s">
        <v>181</v>
      </c>
      <c r="D94" s="13">
        <v>18</v>
      </c>
      <c r="E94" s="14">
        <v>8</v>
      </c>
      <c r="F94" s="15">
        <v>5</v>
      </c>
      <c r="G94" s="15">
        <v>120</v>
      </c>
      <c r="H94" s="15">
        <v>114.3</v>
      </c>
      <c r="I94" s="46">
        <v>40</v>
      </c>
      <c r="J94" s="48">
        <v>6.07</v>
      </c>
      <c r="K94" s="45">
        <v>73.099999999999994</v>
      </c>
      <c r="L94" s="47">
        <v>1600</v>
      </c>
      <c r="M94" s="10" t="s">
        <v>87</v>
      </c>
      <c r="N94" s="101" t="s">
        <v>75</v>
      </c>
      <c r="O94" s="13"/>
      <c r="P94" s="49">
        <v>26.099999999999998</v>
      </c>
      <c r="Q94" s="44">
        <v>515</v>
      </c>
      <c r="R94" s="44">
        <v>515</v>
      </c>
      <c r="S94" s="44">
        <v>245</v>
      </c>
      <c r="T94" s="23"/>
      <c r="U94" s="111">
        <v>99.47</v>
      </c>
      <c r="V94" s="111">
        <v>175</v>
      </c>
    </row>
    <row r="95" spans="1:22" ht="16.8" customHeight="1" x14ac:dyDescent="0.3">
      <c r="A95" s="30"/>
      <c r="B95" s="31"/>
      <c r="C95" s="32"/>
      <c r="D95" s="33"/>
      <c r="E95" s="34"/>
      <c r="F95" s="35"/>
      <c r="G95" s="35"/>
      <c r="H95" s="31"/>
      <c r="I95" s="31"/>
      <c r="J95" s="36"/>
      <c r="K95" s="35"/>
      <c r="L95" s="35"/>
      <c r="M95" s="31"/>
      <c r="N95" s="38"/>
      <c r="O95" s="31"/>
      <c r="P95" s="36"/>
      <c r="Q95" s="41"/>
      <c r="R95" s="41"/>
      <c r="S95" s="41"/>
      <c r="T95" s="37"/>
    </row>
    <row r="96" spans="1:22" ht="16.8" customHeight="1" x14ac:dyDescent="0.3">
      <c r="A96" s="1"/>
      <c r="B96" s="1"/>
      <c r="C96" s="2"/>
      <c r="D96" s="3"/>
      <c r="E96" s="1"/>
      <c r="F96" s="1"/>
      <c r="G96" s="1"/>
      <c r="H96" s="1"/>
      <c r="I96" s="1"/>
      <c r="J96" s="20"/>
      <c r="K96" s="1"/>
      <c r="L96" s="1"/>
      <c r="M96" s="1"/>
      <c r="N96" s="2"/>
      <c r="O96" s="1"/>
      <c r="P96" s="20"/>
      <c r="Q96" s="3"/>
      <c r="R96" s="3"/>
      <c r="S96" s="3"/>
      <c r="T96" s="4"/>
    </row>
    <row r="97" spans="1:22" ht="16.8" customHeight="1" x14ac:dyDescent="0.3">
      <c r="A97" s="1"/>
      <c r="B97" s="1"/>
      <c r="C97" s="2"/>
      <c r="D97" s="3"/>
      <c r="E97" s="1"/>
      <c r="F97" s="1"/>
      <c r="G97" s="1"/>
      <c r="H97" s="1"/>
      <c r="I97" s="1"/>
      <c r="J97" s="20"/>
      <c r="K97" s="1"/>
      <c r="L97" s="1"/>
      <c r="M97" s="1"/>
      <c r="N97" s="2"/>
      <c r="O97" s="1"/>
      <c r="P97" s="20"/>
      <c r="Q97" s="3"/>
      <c r="R97" s="3"/>
      <c r="S97" s="3"/>
      <c r="T97" s="4"/>
    </row>
    <row r="98" spans="1:22" ht="16.8" customHeight="1" x14ac:dyDescent="0.3">
      <c r="A98" s="1"/>
      <c r="B98" s="1"/>
      <c r="C98" s="2"/>
      <c r="D98" s="3"/>
      <c r="E98" s="1"/>
      <c r="F98" s="1"/>
      <c r="G98" s="1"/>
      <c r="H98" s="1"/>
      <c r="I98" s="1"/>
      <c r="J98" s="20"/>
      <c r="K98" s="1"/>
      <c r="L98" s="1"/>
      <c r="M98" s="1"/>
      <c r="N98" s="2"/>
      <c r="O98" s="1"/>
      <c r="P98" s="20"/>
      <c r="Q98" s="3"/>
      <c r="R98" s="3"/>
      <c r="S98" s="3"/>
      <c r="T98" s="4"/>
    </row>
    <row r="99" spans="1:22" ht="16.8" customHeight="1" x14ac:dyDescent="0.3">
      <c r="A99" s="1"/>
      <c r="B99" s="1"/>
      <c r="C99" s="2"/>
      <c r="D99" s="3"/>
      <c r="E99" s="1"/>
      <c r="F99" s="1"/>
      <c r="G99" s="1"/>
      <c r="H99" s="1"/>
      <c r="I99" s="1"/>
      <c r="J99" s="20"/>
      <c r="K99" s="1"/>
      <c r="L99" s="1"/>
      <c r="M99" s="1"/>
      <c r="N99" s="2"/>
      <c r="O99" s="1"/>
      <c r="P99" s="20"/>
      <c r="Q99" s="3"/>
      <c r="R99" s="3"/>
      <c r="S99" s="3"/>
      <c r="T99" s="4"/>
    </row>
    <row r="100" spans="1:22" ht="16.8" customHeight="1" x14ac:dyDescent="0.3">
      <c r="A100" s="5"/>
      <c r="B100" s="1"/>
      <c r="C100" s="2"/>
      <c r="D100" s="3"/>
      <c r="E100" s="1"/>
      <c r="F100" s="1"/>
      <c r="G100" s="1"/>
      <c r="H100" s="1"/>
      <c r="I100" s="1"/>
      <c r="J100" s="20"/>
      <c r="K100" s="1"/>
      <c r="L100" s="1"/>
      <c r="M100" s="1"/>
      <c r="N100" s="2"/>
      <c r="O100" s="1"/>
      <c r="P100" s="20"/>
      <c r="Q100" s="3"/>
      <c r="R100" s="3"/>
      <c r="S100" s="3"/>
      <c r="T100" s="4"/>
    </row>
    <row r="101" spans="1:22" ht="16.8" customHeight="1" x14ac:dyDescent="0.3">
      <c r="A101" s="6" t="s">
        <v>293</v>
      </c>
      <c r="B101" s="7"/>
      <c r="C101" s="2"/>
      <c r="D101" s="3"/>
      <c r="E101" s="1"/>
      <c r="F101" s="1"/>
      <c r="G101" s="1"/>
      <c r="H101" s="1"/>
      <c r="I101" s="1"/>
      <c r="J101" s="20"/>
      <c r="K101" s="1"/>
      <c r="L101" s="1"/>
      <c r="M101" s="1"/>
      <c r="N101" s="2"/>
      <c r="O101" s="1"/>
      <c r="P101" s="20"/>
      <c r="Q101" s="3"/>
      <c r="R101" s="3"/>
      <c r="S101" s="3"/>
      <c r="T101" s="4"/>
    </row>
    <row r="102" spans="1:22" s="11" customFormat="1" ht="16.8" customHeight="1" x14ac:dyDescent="0.3">
      <c r="A102" s="6" t="s">
        <v>15</v>
      </c>
      <c r="B102" s="94"/>
      <c r="C102" s="95"/>
      <c r="D102" s="96"/>
      <c r="E102" s="97"/>
      <c r="F102" s="97"/>
      <c r="G102" s="97"/>
      <c r="H102" s="97"/>
      <c r="I102" s="97"/>
      <c r="J102" s="98"/>
      <c r="K102" s="97"/>
      <c r="L102" s="97"/>
      <c r="M102" s="97"/>
      <c r="N102" s="95"/>
      <c r="O102" s="97"/>
      <c r="P102" s="98"/>
      <c r="Q102" s="96"/>
      <c r="R102" s="96"/>
      <c r="S102" s="96"/>
      <c r="T102" s="99"/>
      <c r="U102" s="111"/>
      <c r="V102" s="111"/>
    </row>
    <row r="103" spans="1:22" ht="16.8" customHeight="1" thickBot="1" x14ac:dyDescent="0.35">
      <c r="A103" s="53"/>
      <c r="B103" s="7"/>
      <c r="C103" s="2"/>
      <c r="D103" s="3"/>
      <c r="E103" s="1"/>
      <c r="F103" s="1"/>
      <c r="G103" s="1"/>
      <c r="H103" s="1"/>
      <c r="I103" s="1"/>
      <c r="J103" s="20"/>
      <c r="K103" s="1"/>
      <c r="L103" s="1"/>
      <c r="M103" s="1"/>
      <c r="N103" s="2"/>
      <c r="O103" s="1"/>
      <c r="P103" s="20"/>
      <c r="Q103" s="3"/>
      <c r="R103" s="3"/>
      <c r="S103" s="3"/>
      <c r="T103" s="4"/>
    </row>
    <row r="104" spans="1:22" ht="16.8" customHeight="1" thickBot="1" x14ac:dyDescent="0.35">
      <c r="A104" s="86" t="s">
        <v>0</v>
      </c>
      <c r="B104" s="86" t="s">
        <v>1</v>
      </c>
      <c r="C104" s="104" t="s">
        <v>2</v>
      </c>
      <c r="D104" s="87" t="s">
        <v>3</v>
      </c>
      <c r="E104" s="86" t="s">
        <v>4</v>
      </c>
      <c r="F104" s="86" t="s">
        <v>5</v>
      </c>
      <c r="G104" s="86" t="s">
        <v>6</v>
      </c>
      <c r="H104" s="86" t="s">
        <v>7</v>
      </c>
      <c r="I104" s="86" t="s">
        <v>124</v>
      </c>
      <c r="J104" s="88" t="s">
        <v>125</v>
      </c>
      <c r="K104" s="86" t="s">
        <v>126</v>
      </c>
      <c r="L104" s="86" t="s">
        <v>8</v>
      </c>
      <c r="M104" s="86" t="s">
        <v>9</v>
      </c>
      <c r="N104" s="104" t="s">
        <v>10</v>
      </c>
      <c r="O104" s="86" t="s">
        <v>131</v>
      </c>
      <c r="P104" s="88" t="s">
        <v>127</v>
      </c>
      <c r="Q104" s="88" t="s">
        <v>128</v>
      </c>
      <c r="R104" s="88" t="s">
        <v>129</v>
      </c>
      <c r="S104" s="88" t="s">
        <v>130</v>
      </c>
      <c r="T104" s="86" t="s">
        <v>11</v>
      </c>
      <c r="U104" s="108" t="s">
        <v>354</v>
      </c>
      <c r="V104" s="109" t="s">
        <v>355</v>
      </c>
    </row>
    <row r="105" spans="1:22" s="11" customFormat="1" ht="16.8" customHeight="1" x14ac:dyDescent="0.3">
      <c r="A105" s="17" t="s">
        <v>123</v>
      </c>
      <c r="B105" s="10" t="s">
        <v>15</v>
      </c>
      <c r="C105" s="12" t="s">
        <v>64</v>
      </c>
      <c r="D105" s="13">
        <v>18</v>
      </c>
      <c r="E105" s="14">
        <v>8</v>
      </c>
      <c r="F105" s="15">
        <v>5</v>
      </c>
      <c r="G105" s="15">
        <v>100</v>
      </c>
      <c r="H105" s="10"/>
      <c r="I105" s="46">
        <v>40</v>
      </c>
      <c r="J105" s="48">
        <v>6.07</v>
      </c>
      <c r="K105" s="45">
        <v>73.099999999999994</v>
      </c>
      <c r="L105" s="47">
        <v>1600</v>
      </c>
      <c r="M105" s="10" t="s">
        <v>12</v>
      </c>
      <c r="N105" s="101" t="s">
        <v>74</v>
      </c>
      <c r="O105" s="51"/>
      <c r="P105" s="49">
        <v>26.099999999999998</v>
      </c>
      <c r="Q105" s="44">
        <v>515</v>
      </c>
      <c r="R105" s="44">
        <v>515</v>
      </c>
      <c r="S105" s="44">
        <v>245</v>
      </c>
      <c r="T105" s="50"/>
      <c r="U105" s="111">
        <v>99.47</v>
      </c>
      <c r="V105" s="111">
        <v>175</v>
      </c>
    </row>
    <row r="106" spans="1:22" s="11" customFormat="1" ht="16.8" customHeight="1" x14ac:dyDescent="0.3">
      <c r="A106" s="17" t="s">
        <v>123</v>
      </c>
      <c r="B106" s="10" t="s">
        <v>15</v>
      </c>
      <c r="C106" s="52" t="s">
        <v>268</v>
      </c>
      <c r="D106" s="13">
        <v>18</v>
      </c>
      <c r="E106" s="14">
        <v>8</v>
      </c>
      <c r="F106" s="15">
        <v>5</v>
      </c>
      <c r="G106" s="15">
        <v>105</v>
      </c>
      <c r="H106" s="10"/>
      <c r="I106" s="46">
        <v>40</v>
      </c>
      <c r="J106" s="48">
        <v>6.07</v>
      </c>
      <c r="K106" s="45">
        <v>56.6</v>
      </c>
      <c r="L106" s="47">
        <v>1600</v>
      </c>
      <c r="M106" s="10" t="s">
        <v>12</v>
      </c>
      <c r="N106" s="101" t="s">
        <v>74</v>
      </c>
      <c r="O106" s="51"/>
      <c r="P106" s="49">
        <v>26.099999999999998</v>
      </c>
      <c r="Q106" s="44">
        <v>515</v>
      </c>
      <c r="R106" s="44">
        <v>515</v>
      </c>
      <c r="S106" s="44">
        <v>245</v>
      </c>
      <c r="T106" s="50"/>
      <c r="U106" s="111">
        <v>99.47</v>
      </c>
      <c r="V106" s="111">
        <v>175</v>
      </c>
    </row>
    <row r="107" spans="1:22" s="11" customFormat="1" ht="16.8" customHeight="1" x14ac:dyDescent="0.3">
      <c r="A107" s="17" t="s">
        <v>123</v>
      </c>
      <c r="B107" s="10" t="s">
        <v>15</v>
      </c>
      <c r="C107" s="52" t="s">
        <v>269</v>
      </c>
      <c r="D107" s="13">
        <v>18</v>
      </c>
      <c r="E107" s="14">
        <v>8</v>
      </c>
      <c r="F107" s="15">
        <v>5</v>
      </c>
      <c r="G107" s="15">
        <v>108</v>
      </c>
      <c r="H107" s="10"/>
      <c r="I107" s="46">
        <v>40</v>
      </c>
      <c r="J107" s="48">
        <v>6.07</v>
      </c>
      <c r="K107" s="45">
        <v>73.099999999999994</v>
      </c>
      <c r="L107" s="47">
        <v>1600</v>
      </c>
      <c r="M107" s="10" t="s">
        <v>12</v>
      </c>
      <c r="N107" s="101" t="s">
        <v>74</v>
      </c>
      <c r="O107" s="51"/>
      <c r="P107" s="49">
        <v>26.099999999999998</v>
      </c>
      <c r="Q107" s="44">
        <v>515</v>
      </c>
      <c r="R107" s="44">
        <v>515</v>
      </c>
      <c r="S107" s="44">
        <v>245</v>
      </c>
      <c r="T107" s="50"/>
      <c r="U107" s="111">
        <v>99.47</v>
      </c>
      <c r="V107" s="111">
        <v>175</v>
      </c>
    </row>
    <row r="108" spans="1:22" s="11" customFormat="1" ht="16.8" customHeight="1" x14ac:dyDescent="0.3">
      <c r="A108" s="17" t="s">
        <v>123</v>
      </c>
      <c r="B108" s="10" t="s">
        <v>15</v>
      </c>
      <c r="C108" s="52" t="s">
        <v>270</v>
      </c>
      <c r="D108" s="13">
        <v>18</v>
      </c>
      <c r="E108" s="14">
        <v>8</v>
      </c>
      <c r="F108" s="15">
        <v>5</v>
      </c>
      <c r="G108" s="15">
        <v>110</v>
      </c>
      <c r="H108" s="10"/>
      <c r="I108" s="46">
        <v>40</v>
      </c>
      <c r="J108" s="48">
        <v>6.07</v>
      </c>
      <c r="K108" s="45">
        <v>65.2</v>
      </c>
      <c r="L108" s="47">
        <v>1600</v>
      </c>
      <c r="M108" s="10" t="s">
        <v>12</v>
      </c>
      <c r="N108" s="101" t="s">
        <v>74</v>
      </c>
      <c r="O108" s="51"/>
      <c r="P108" s="49">
        <v>26.099999999999998</v>
      </c>
      <c r="Q108" s="44">
        <v>515</v>
      </c>
      <c r="R108" s="44">
        <v>515</v>
      </c>
      <c r="S108" s="44">
        <v>245</v>
      </c>
      <c r="T108" s="50"/>
      <c r="U108" s="111">
        <v>99.47</v>
      </c>
      <c r="V108" s="111">
        <v>175</v>
      </c>
    </row>
    <row r="109" spans="1:22" s="11" customFormat="1" ht="16.8" customHeight="1" x14ac:dyDescent="0.3">
      <c r="A109" s="17" t="s">
        <v>123</v>
      </c>
      <c r="B109" s="10" t="s">
        <v>15</v>
      </c>
      <c r="C109" s="52" t="s">
        <v>271</v>
      </c>
      <c r="D109" s="13">
        <v>18</v>
      </c>
      <c r="E109" s="14">
        <v>8</v>
      </c>
      <c r="F109" s="15">
        <v>5</v>
      </c>
      <c r="G109" s="15">
        <v>112</v>
      </c>
      <c r="H109" s="10"/>
      <c r="I109" s="46">
        <v>40</v>
      </c>
      <c r="J109" s="48">
        <v>6.07</v>
      </c>
      <c r="K109" s="45">
        <v>66.599999999999994</v>
      </c>
      <c r="L109" s="47">
        <v>1600</v>
      </c>
      <c r="M109" s="10" t="s">
        <v>12</v>
      </c>
      <c r="N109" s="101" t="s">
        <v>74</v>
      </c>
      <c r="O109" s="51"/>
      <c r="P109" s="49">
        <v>26.099999999999998</v>
      </c>
      <c r="Q109" s="44">
        <v>515</v>
      </c>
      <c r="R109" s="44">
        <v>515</v>
      </c>
      <c r="S109" s="44">
        <v>245</v>
      </c>
      <c r="T109" s="50"/>
      <c r="U109" s="111">
        <v>99.47</v>
      </c>
      <c r="V109" s="111">
        <v>175</v>
      </c>
    </row>
    <row r="110" spans="1:22" s="11" customFormat="1" ht="16.8" customHeight="1" x14ac:dyDescent="0.3">
      <c r="A110" s="17" t="s">
        <v>123</v>
      </c>
      <c r="B110" s="10" t="s">
        <v>15</v>
      </c>
      <c r="C110" s="12" t="s">
        <v>65</v>
      </c>
      <c r="D110" s="13">
        <v>18</v>
      </c>
      <c r="E110" s="14">
        <v>8</v>
      </c>
      <c r="F110" s="15">
        <v>5</v>
      </c>
      <c r="G110" s="15">
        <v>114.3</v>
      </c>
      <c r="H110" s="10"/>
      <c r="I110" s="46">
        <v>40</v>
      </c>
      <c r="J110" s="48">
        <v>6.07</v>
      </c>
      <c r="K110" s="45">
        <v>73.099999999999994</v>
      </c>
      <c r="L110" s="47">
        <v>1600</v>
      </c>
      <c r="M110" s="10" t="s">
        <v>12</v>
      </c>
      <c r="N110" s="101" t="s">
        <v>74</v>
      </c>
      <c r="O110" s="51"/>
      <c r="P110" s="49">
        <v>26.099999999999998</v>
      </c>
      <c r="Q110" s="44">
        <v>515</v>
      </c>
      <c r="R110" s="44">
        <v>515</v>
      </c>
      <c r="S110" s="44">
        <v>245</v>
      </c>
      <c r="T110" s="50"/>
      <c r="U110" s="111">
        <v>99.47</v>
      </c>
      <c r="V110" s="111">
        <v>175</v>
      </c>
    </row>
    <row r="111" spans="1:22" s="11" customFormat="1" ht="16.8" customHeight="1" x14ac:dyDescent="0.3">
      <c r="A111" s="17" t="s">
        <v>123</v>
      </c>
      <c r="B111" s="10" t="s">
        <v>15</v>
      </c>
      <c r="C111" s="52" t="s">
        <v>272</v>
      </c>
      <c r="D111" s="13">
        <v>18</v>
      </c>
      <c r="E111" s="14">
        <v>8</v>
      </c>
      <c r="F111" s="15">
        <v>5</v>
      </c>
      <c r="G111" s="15">
        <v>120</v>
      </c>
      <c r="H111" s="15"/>
      <c r="I111" s="46">
        <v>40</v>
      </c>
      <c r="J111" s="48">
        <v>6.07</v>
      </c>
      <c r="K111" s="45">
        <v>72.56</v>
      </c>
      <c r="L111" s="47">
        <v>1600</v>
      </c>
      <c r="M111" s="10" t="s">
        <v>12</v>
      </c>
      <c r="N111" s="101" t="s">
        <v>74</v>
      </c>
      <c r="O111" s="51"/>
      <c r="P111" s="49">
        <v>26.099999999999998</v>
      </c>
      <c r="Q111" s="44">
        <v>515</v>
      </c>
      <c r="R111" s="44">
        <v>515</v>
      </c>
      <c r="S111" s="44">
        <v>245</v>
      </c>
      <c r="T111" s="50"/>
      <c r="U111" s="111">
        <v>99.47</v>
      </c>
      <c r="V111" s="111">
        <v>175</v>
      </c>
    </row>
    <row r="112" spans="1:22" ht="16.8" customHeight="1" x14ac:dyDescent="0.3">
      <c r="A112" s="17" t="s">
        <v>123</v>
      </c>
      <c r="B112" s="10" t="s">
        <v>15</v>
      </c>
      <c r="C112" s="12" t="s">
        <v>24</v>
      </c>
      <c r="D112" s="13">
        <v>18</v>
      </c>
      <c r="E112" s="14">
        <v>8</v>
      </c>
      <c r="F112" s="15">
        <v>5</v>
      </c>
      <c r="G112" s="15">
        <v>100</v>
      </c>
      <c r="H112" s="10"/>
      <c r="I112" s="46">
        <v>40</v>
      </c>
      <c r="J112" s="48">
        <v>6.07</v>
      </c>
      <c r="K112" s="45">
        <v>73.099999999999994</v>
      </c>
      <c r="L112" s="47">
        <v>1600</v>
      </c>
      <c r="M112" s="10" t="s">
        <v>21</v>
      </c>
      <c r="N112" s="101" t="s">
        <v>73</v>
      </c>
      <c r="O112" s="13"/>
      <c r="P112" s="49">
        <v>26.099999999999998</v>
      </c>
      <c r="Q112" s="44">
        <v>515</v>
      </c>
      <c r="R112" s="44">
        <v>515</v>
      </c>
      <c r="S112" s="44">
        <v>245</v>
      </c>
      <c r="T112" s="23"/>
      <c r="U112" s="111">
        <v>99.47</v>
      </c>
      <c r="V112" s="111">
        <v>175</v>
      </c>
    </row>
    <row r="113" spans="1:22" ht="16.8" customHeight="1" x14ac:dyDescent="0.3">
      <c r="A113" s="17" t="s">
        <v>123</v>
      </c>
      <c r="B113" s="10" t="s">
        <v>15</v>
      </c>
      <c r="C113" s="52" t="s">
        <v>273</v>
      </c>
      <c r="D113" s="13">
        <v>18</v>
      </c>
      <c r="E113" s="14">
        <v>8</v>
      </c>
      <c r="F113" s="15">
        <v>5</v>
      </c>
      <c r="G113" s="15">
        <v>105</v>
      </c>
      <c r="H113" s="10"/>
      <c r="I113" s="46">
        <v>40</v>
      </c>
      <c r="J113" s="48">
        <v>6.07</v>
      </c>
      <c r="K113" s="45">
        <v>56.6</v>
      </c>
      <c r="L113" s="47">
        <v>1600</v>
      </c>
      <c r="M113" s="10" t="s">
        <v>21</v>
      </c>
      <c r="N113" s="101" t="s">
        <v>73</v>
      </c>
      <c r="O113" s="13"/>
      <c r="P113" s="49">
        <v>26.099999999999998</v>
      </c>
      <c r="Q113" s="44">
        <v>515</v>
      </c>
      <c r="R113" s="44">
        <v>515</v>
      </c>
      <c r="S113" s="44">
        <v>245</v>
      </c>
      <c r="T113" s="23"/>
      <c r="U113" s="111">
        <v>99.47</v>
      </c>
      <c r="V113" s="111">
        <v>175</v>
      </c>
    </row>
    <row r="114" spans="1:22" ht="16.8" customHeight="1" x14ac:dyDescent="0.3">
      <c r="A114" s="17" t="s">
        <v>123</v>
      </c>
      <c r="B114" s="10" t="s">
        <v>15</v>
      </c>
      <c r="C114" s="52" t="s">
        <v>274</v>
      </c>
      <c r="D114" s="13">
        <v>18</v>
      </c>
      <c r="E114" s="14">
        <v>8</v>
      </c>
      <c r="F114" s="15">
        <v>5</v>
      </c>
      <c r="G114" s="15">
        <v>108</v>
      </c>
      <c r="H114" s="10"/>
      <c r="I114" s="46">
        <v>40</v>
      </c>
      <c r="J114" s="48">
        <v>6.07</v>
      </c>
      <c r="K114" s="45">
        <v>73.099999999999994</v>
      </c>
      <c r="L114" s="47">
        <v>1600</v>
      </c>
      <c r="M114" s="10" t="s">
        <v>21</v>
      </c>
      <c r="N114" s="101" t="s">
        <v>73</v>
      </c>
      <c r="O114" s="13"/>
      <c r="P114" s="49">
        <v>26.099999999999998</v>
      </c>
      <c r="Q114" s="44">
        <v>515</v>
      </c>
      <c r="R114" s="44">
        <v>515</v>
      </c>
      <c r="S114" s="44">
        <v>245</v>
      </c>
      <c r="T114" s="23"/>
      <c r="U114" s="111">
        <v>99.47</v>
      </c>
      <c r="V114" s="111">
        <v>175</v>
      </c>
    </row>
    <row r="115" spans="1:22" ht="16.8" customHeight="1" x14ac:dyDescent="0.3">
      <c r="A115" s="17" t="s">
        <v>123</v>
      </c>
      <c r="B115" s="10" t="s">
        <v>15</v>
      </c>
      <c r="C115" s="52" t="s">
        <v>275</v>
      </c>
      <c r="D115" s="13">
        <v>18</v>
      </c>
      <c r="E115" s="14">
        <v>8</v>
      </c>
      <c r="F115" s="15">
        <v>5</v>
      </c>
      <c r="G115" s="15">
        <v>110</v>
      </c>
      <c r="H115" s="10"/>
      <c r="I115" s="46">
        <v>40</v>
      </c>
      <c r="J115" s="48">
        <v>6.07</v>
      </c>
      <c r="K115" s="45">
        <v>65.2</v>
      </c>
      <c r="L115" s="47">
        <v>1600</v>
      </c>
      <c r="M115" s="10" t="s">
        <v>21</v>
      </c>
      <c r="N115" s="101" t="s">
        <v>73</v>
      </c>
      <c r="O115" s="13"/>
      <c r="P115" s="49">
        <v>26.099999999999998</v>
      </c>
      <c r="Q115" s="44">
        <v>515</v>
      </c>
      <c r="R115" s="44">
        <v>515</v>
      </c>
      <c r="S115" s="44">
        <v>245</v>
      </c>
      <c r="T115" s="23"/>
      <c r="U115" s="111">
        <v>99.47</v>
      </c>
      <c r="V115" s="111">
        <v>175</v>
      </c>
    </row>
    <row r="116" spans="1:22" ht="16.8" customHeight="1" x14ac:dyDescent="0.3">
      <c r="A116" s="17" t="s">
        <v>123</v>
      </c>
      <c r="B116" s="10" t="s">
        <v>15</v>
      </c>
      <c r="C116" s="52" t="s">
        <v>276</v>
      </c>
      <c r="D116" s="13">
        <v>18</v>
      </c>
      <c r="E116" s="14">
        <v>8</v>
      </c>
      <c r="F116" s="15">
        <v>5</v>
      </c>
      <c r="G116" s="15">
        <v>112</v>
      </c>
      <c r="H116" s="10"/>
      <c r="I116" s="46">
        <v>40</v>
      </c>
      <c r="J116" s="48">
        <v>6.07</v>
      </c>
      <c r="K116" s="45">
        <v>66.599999999999994</v>
      </c>
      <c r="L116" s="47">
        <v>1600</v>
      </c>
      <c r="M116" s="10" t="s">
        <v>21</v>
      </c>
      <c r="N116" s="101" t="s">
        <v>73</v>
      </c>
      <c r="O116" s="13"/>
      <c r="P116" s="49">
        <v>26.099999999999998</v>
      </c>
      <c r="Q116" s="44">
        <v>515</v>
      </c>
      <c r="R116" s="44">
        <v>515</v>
      </c>
      <c r="S116" s="44">
        <v>245</v>
      </c>
      <c r="T116" s="23"/>
      <c r="U116" s="111">
        <v>99.47</v>
      </c>
      <c r="V116" s="111">
        <v>175</v>
      </c>
    </row>
    <row r="117" spans="1:22" ht="16.8" customHeight="1" x14ac:dyDescent="0.3">
      <c r="A117" s="17" t="s">
        <v>123</v>
      </c>
      <c r="B117" s="10" t="s">
        <v>15</v>
      </c>
      <c r="C117" s="12" t="s">
        <v>25</v>
      </c>
      <c r="D117" s="13">
        <v>18</v>
      </c>
      <c r="E117" s="14">
        <v>8</v>
      </c>
      <c r="F117" s="15">
        <v>5</v>
      </c>
      <c r="G117" s="15">
        <v>114.3</v>
      </c>
      <c r="H117" s="10"/>
      <c r="I117" s="46">
        <v>40</v>
      </c>
      <c r="J117" s="48">
        <v>6.07</v>
      </c>
      <c r="K117" s="45">
        <v>73.099999999999994</v>
      </c>
      <c r="L117" s="47">
        <v>1600</v>
      </c>
      <c r="M117" s="10" t="s">
        <v>21</v>
      </c>
      <c r="N117" s="101" t="s">
        <v>73</v>
      </c>
      <c r="O117" s="13"/>
      <c r="P117" s="49">
        <v>26.099999999999998</v>
      </c>
      <c r="Q117" s="44">
        <v>515</v>
      </c>
      <c r="R117" s="44">
        <v>515</v>
      </c>
      <c r="S117" s="44">
        <v>245</v>
      </c>
      <c r="T117" s="23"/>
      <c r="U117" s="111">
        <v>99.47</v>
      </c>
      <c r="V117" s="111">
        <v>175</v>
      </c>
    </row>
    <row r="118" spans="1:22" ht="16.8" customHeight="1" x14ac:dyDescent="0.3">
      <c r="A118" s="17" t="s">
        <v>123</v>
      </c>
      <c r="B118" s="10" t="s">
        <v>15</v>
      </c>
      <c r="C118" s="52" t="s">
        <v>277</v>
      </c>
      <c r="D118" s="13">
        <v>18</v>
      </c>
      <c r="E118" s="14">
        <v>8</v>
      </c>
      <c r="F118" s="15">
        <v>5</v>
      </c>
      <c r="G118" s="15">
        <v>120</v>
      </c>
      <c r="H118" s="15"/>
      <c r="I118" s="46">
        <v>40</v>
      </c>
      <c r="J118" s="48">
        <v>6.07</v>
      </c>
      <c r="K118" s="45">
        <v>72.56</v>
      </c>
      <c r="L118" s="47">
        <v>1600</v>
      </c>
      <c r="M118" s="10" t="s">
        <v>21</v>
      </c>
      <c r="N118" s="101" t="s">
        <v>73</v>
      </c>
      <c r="O118" s="13"/>
      <c r="P118" s="49">
        <v>26.099999999999998</v>
      </c>
      <c r="Q118" s="44">
        <v>515</v>
      </c>
      <c r="R118" s="44">
        <v>515</v>
      </c>
      <c r="S118" s="44">
        <v>245</v>
      </c>
      <c r="T118" s="23"/>
      <c r="U118" s="111">
        <v>99.47</v>
      </c>
      <c r="V118" s="111">
        <v>175</v>
      </c>
    </row>
    <row r="119" spans="1:22" ht="16.8" customHeight="1" x14ac:dyDescent="0.3">
      <c r="A119" s="17" t="s">
        <v>123</v>
      </c>
      <c r="B119" s="10" t="s">
        <v>15</v>
      </c>
      <c r="C119" s="12" t="s">
        <v>38</v>
      </c>
      <c r="D119" s="13">
        <v>18</v>
      </c>
      <c r="E119" s="14">
        <v>8</v>
      </c>
      <c r="F119" s="15">
        <v>5</v>
      </c>
      <c r="G119" s="15">
        <v>100</v>
      </c>
      <c r="H119" s="10"/>
      <c r="I119" s="46">
        <v>40</v>
      </c>
      <c r="J119" s="48">
        <v>6.07</v>
      </c>
      <c r="K119" s="45">
        <v>73.099999999999994</v>
      </c>
      <c r="L119" s="47">
        <v>1600</v>
      </c>
      <c r="M119" s="10" t="s">
        <v>35</v>
      </c>
      <c r="N119" s="101" t="s">
        <v>66</v>
      </c>
      <c r="O119" s="13"/>
      <c r="P119" s="49">
        <v>26.099999999999998</v>
      </c>
      <c r="Q119" s="44">
        <v>515</v>
      </c>
      <c r="R119" s="44">
        <v>515</v>
      </c>
      <c r="S119" s="44">
        <v>245</v>
      </c>
      <c r="T119" s="23"/>
      <c r="U119" s="111">
        <v>99.47</v>
      </c>
      <c r="V119" s="111">
        <v>175</v>
      </c>
    </row>
    <row r="120" spans="1:22" ht="16.8" customHeight="1" x14ac:dyDescent="0.3">
      <c r="A120" s="17" t="s">
        <v>123</v>
      </c>
      <c r="B120" s="10" t="s">
        <v>15</v>
      </c>
      <c r="C120" s="52" t="s">
        <v>278</v>
      </c>
      <c r="D120" s="13">
        <v>18</v>
      </c>
      <c r="E120" s="14">
        <v>8</v>
      </c>
      <c r="F120" s="15">
        <v>5</v>
      </c>
      <c r="G120" s="15">
        <v>105</v>
      </c>
      <c r="H120" s="10"/>
      <c r="I120" s="46">
        <v>40</v>
      </c>
      <c r="J120" s="48">
        <v>6.07</v>
      </c>
      <c r="K120" s="45">
        <v>56.6</v>
      </c>
      <c r="L120" s="47">
        <v>1600</v>
      </c>
      <c r="M120" s="10" t="s">
        <v>35</v>
      </c>
      <c r="N120" s="101" t="s">
        <v>66</v>
      </c>
      <c r="O120" s="13"/>
      <c r="P120" s="49">
        <v>26.099999999999998</v>
      </c>
      <c r="Q120" s="44">
        <v>515</v>
      </c>
      <c r="R120" s="44">
        <v>515</v>
      </c>
      <c r="S120" s="44">
        <v>245</v>
      </c>
      <c r="T120" s="23"/>
      <c r="U120" s="111">
        <v>99.47</v>
      </c>
      <c r="V120" s="111">
        <v>175</v>
      </c>
    </row>
    <row r="121" spans="1:22" ht="16.8" customHeight="1" x14ac:dyDescent="0.3">
      <c r="A121" s="17" t="s">
        <v>123</v>
      </c>
      <c r="B121" s="10" t="s">
        <v>15</v>
      </c>
      <c r="C121" s="52" t="s">
        <v>279</v>
      </c>
      <c r="D121" s="13">
        <v>18</v>
      </c>
      <c r="E121" s="14">
        <v>8</v>
      </c>
      <c r="F121" s="15">
        <v>5</v>
      </c>
      <c r="G121" s="15">
        <v>108</v>
      </c>
      <c r="H121" s="10"/>
      <c r="I121" s="46">
        <v>40</v>
      </c>
      <c r="J121" s="48">
        <v>6.07</v>
      </c>
      <c r="K121" s="45">
        <v>73.099999999999994</v>
      </c>
      <c r="L121" s="47">
        <v>1600</v>
      </c>
      <c r="M121" s="10" t="s">
        <v>35</v>
      </c>
      <c r="N121" s="101" t="s">
        <v>66</v>
      </c>
      <c r="O121" s="13"/>
      <c r="P121" s="49">
        <v>26.099999999999998</v>
      </c>
      <c r="Q121" s="44">
        <v>515</v>
      </c>
      <c r="R121" s="44">
        <v>515</v>
      </c>
      <c r="S121" s="44">
        <v>245</v>
      </c>
      <c r="T121" s="23"/>
      <c r="U121" s="111">
        <v>99.47</v>
      </c>
      <c r="V121" s="111">
        <v>175</v>
      </c>
    </row>
    <row r="122" spans="1:22" ht="16.8" customHeight="1" x14ac:dyDescent="0.3">
      <c r="A122" s="17" t="s">
        <v>123</v>
      </c>
      <c r="B122" s="10" t="s">
        <v>15</v>
      </c>
      <c r="C122" s="52" t="s">
        <v>280</v>
      </c>
      <c r="D122" s="13">
        <v>18</v>
      </c>
      <c r="E122" s="14">
        <v>8</v>
      </c>
      <c r="F122" s="15">
        <v>5</v>
      </c>
      <c r="G122" s="15">
        <v>110</v>
      </c>
      <c r="H122" s="10"/>
      <c r="I122" s="46">
        <v>40</v>
      </c>
      <c r="J122" s="48">
        <v>6.07</v>
      </c>
      <c r="K122" s="45">
        <v>65.2</v>
      </c>
      <c r="L122" s="47">
        <v>1600</v>
      </c>
      <c r="M122" s="10" t="s">
        <v>35</v>
      </c>
      <c r="N122" s="101" t="s">
        <v>66</v>
      </c>
      <c r="O122" s="13"/>
      <c r="P122" s="49">
        <v>26.099999999999998</v>
      </c>
      <c r="Q122" s="44">
        <v>515</v>
      </c>
      <c r="R122" s="44">
        <v>515</v>
      </c>
      <c r="S122" s="44">
        <v>245</v>
      </c>
      <c r="T122" s="23"/>
      <c r="U122" s="111">
        <v>99.47</v>
      </c>
      <c r="V122" s="111">
        <v>175</v>
      </c>
    </row>
    <row r="123" spans="1:22" ht="16.8" customHeight="1" x14ac:dyDescent="0.3">
      <c r="A123" s="17" t="s">
        <v>123</v>
      </c>
      <c r="B123" s="10" t="s">
        <v>15</v>
      </c>
      <c r="C123" s="52" t="s">
        <v>281</v>
      </c>
      <c r="D123" s="13">
        <v>18</v>
      </c>
      <c r="E123" s="14">
        <v>8</v>
      </c>
      <c r="F123" s="15">
        <v>5</v>
      </c>
      <c r="G123" s="15">
        <v>112</v>
      </c>
      <c r="H123" s="10"/>
      <c r="I123" s="46">
        <v>40</v>
      </c>
      <c r="J123" s="48">
        <v>6.07</v>
      </c>
      <c r="K123" s="45">
        <v>66.599999999999994</v>
      </c>
      <c r="L123" s="47">
        <v>1600</v>
      </c>
      <c r="M123" s="10" t="s">
        <v>35</v>
      </c>
      <c r="N123" s="101" t="s">
        <v>66</v>
      </c>
      <c r="O123" s="13"/>
      <c r="P123" s="49">
        <v>26.099999999999998</v>
      </c>
      <c r="Q123" s="44">
        <v>515</v>
      </c>
      <c r="R123" s="44">
        <v>515</v>
      </c>
      <c r="S123" s="44">
        <v>245</v>
      </c>
      <c r="T123" s="23"/>
      <c r="U123" s="111">
        <v>99.47</v>
      </c>
      <c r="V123" s="111">
        <v>175</v>
      </c>
    </row>
    <row r="124" spans="1:22" ht="16.8" customHeight="1" x14ac:dyDescent="0.3">
      <c r="A124" s="17" t="s">
        <v>123</v>
      </c>
      <c r="B124" s="10" t="s">
        <v>15</v>
      </c>
      <c r="C124" s="12" t="s">
        <v>39</v>
      </c>
      <c r="D124" s="13">
        <v>18</v>
      </c>
      <c r="E124" s="14">
        <v>8</v>
      </c>
      <c r="F124" s="15">
        <v>5</v>
      </c>
      <c r="G124" s="15">
        <v>114.3</v>
      </c>
      <c r="H124" s="10"/>
      <c r="I124" s="46">
        <v>40</v>
      </c>
      <c r="J124" s="48">
        <v>6.07</v>
      </c>
      <c r="K124" s="45">
        <v>73.099999999999994</v>
      </c>
      <c r="L124" s="47">
        <v>1600</v>
      </c>
      <c r="M124" s="10" t="s">
        <v>35</v>
      </c>
      <c r="N124" s="101" t="s">
        <v>66</v>
      </c>
      <c r="O124" s="13"/>
      <c r="P124" s="49">
        <v>26.099999999999998</v>
      </c>
      <c r="Q124" s="44">
        <v>515</v>
      </c>
      <c r="R124" s="44">
        <v>515</v>
      </c>
      <c r="S124" s="44">
        <v>245</v>
      </c>
      <c r="T124" s="23"/>
      <c r="U124" s="111">
        <v>99.47</v>
      </c>
      <c r="V124" s="111">
        <v>175</v>
      </c>
    </row>
    <row r="125" spans="1:22" ht="16.8" customHeight="1" x14ac:dyDescent="0.3">
      <c r="A125" s="17" t="s">
        <v>123</v>
      </c>
      <c r="B125" s="10" t="s">
        <v>15</v>
      </c>
      <c r="C125" s="52" t="s">
        <v>282</v>
      </c>
      <c r="D125" s="13">
        <v>18</v>
      </c>
      <c r="E125" s="14">
        <v>8</v>
      </c>
      <c r="F125" s="15">
        <v>5</v>
      </c>
      <c r="G125" s="15">
        <v>120</v>
      </c>
      <c r="H125" s="15"/>
      <c r="I125" s="46">
        <v>40</v>
      </c>
      <c r="J125" s="48">
        <v>6.07</v>
      </c>
      <c r="K125" s="45">
        <v>72.56</v>
      </c>
      <c r="L125" s="47">
        <v>1600</v>
      </c>
      <c r="M125" s="10" t="s">
        <v>35</v>
      </c>
      <c r="N125" s="101" t="s">
        <v>66</v>
      </c>
      <c r="O125" s="13"/>
      <c r="P125" s="49">
        <v>26.099999999999998</v>
      </c>
      <c r="Q125" s="44">
        <v>515</v>
      </c>
      <c r="R125" s="44">
        <v>515</v>
      </c>
      <c r="S125" s="44">
        <v>245</v>
      </c>
      <c r="T125" s="23"/>
      <c r="U125" s="111">
        <v>99.47</v>
      </c>
      <c r="V125" s="111">
        <v>175</v>
      </c>
    </row>
    <row r="126" spans="1:22" ht="16.8" customHeight="1" x14ac:dyDescent="0.3">
      <c r="A126" s="30"/>
      <c r="B126" s="31"/>
      <c r="C126" s="38"/>
      <c r="D126" s="33"/>
      <c r="E126" s="34"/>
      <c r="F126" s="35"/>
      <c r="G126" s="35"/>
      <c r="H126" s="31"/>
      <c r="I126" s="31"/>
      <c r="J126" s="36"/>
      <c r="K126" s="35"/>
      <c r="L126" s="35"/>
      <c r="M126" s="31"/>
      <c r="N126" s="102"/>
      <c r="O126" s="33"/>
      <c r="P126" s="36"/>
      <c r="Q126" s="41"/>
      <c r="R126" s="41"/>
      <c r="S126" s="41"/>
      <c r="T126" s="37"/>
    </row>
    <row r="127" spans="1:22" ht="16.8" customHeight="1" x14ac:dyDescent="0.3">
      <c r="A127" s="17" t="s">
        <v>123</v>
      </c>
      <c r="B127" s="10" t="s">
        <v>15</v>
      </c>
      <c r="C127" s="12" t="s">
        <v>118</v>
      </c>
      <c r="D127" s="13">
        <v>20</v>
      </c>
      <c r="E127" s="14">
        <v>8.5</v>
      </c>
      <c r="F127" s="15">
        <v>5</v>
      </c>
      <c r="G127" s="15">
        <v>108</v>
      </c>
      <c r="H127" s="10"/>
      <c r="I127" s="46">
        <v>40</v>
      </c>
      <c r="J127" s="48">
        <v>6.32</v>
      </c>
      <c r="K127" s="45">
        <v>73.099999999999994</v>
      </c>
      <c r="L127" s="47">
        <v>1600</v>
      </c>
      <c r="M127" s="10" t="s">
        <v>12</v>
      </c>
      <c r="N127" s="101" t="s">
        <v>74</v>
      </c>
      <c r="O127" s="13"/>
      <c r="P127" s="49">
        <v>31.724999999999998</v>
      </c>
      <c r="Q127" s="44">
        <v>565</v>
      </c>
      <c r="R127" s="44">
        <v>565</v>
      </c>
      <c r="S127" s="44">
        <v>260</v>
      </c>
      <c r="T127" s="23"/>
      <c r="U127" s="111">
        <v>149.31</v>
      </c>
      <c r="V127" s="110">
        <v>255</v>
      </c>
    </row>
    <row r="128" spans="1:22" ht="16.8" customHeight="1" x14ac:dyDescent="0.3">
      <c r="A128" s="17" t="s">
        <v>123</v>
      </c>
      <c r="B128" s="10" t="s">
        <v>15</v>
      </c>
      <c r="C128" s="52" t="s">
        <v>334</v>
      </c>
      <c r="D128" s="13">
        <v>20</v>
      </c>
      <c r="E128" s="14">
        <v>8.5</v>
      </c>
      <c r="F128" s="15">
        <v>5</v>
      </c>
      <c r="G128" s="15">
        <v>112</v>
      </c>
      <c r="H128" s="10"/>
      <c r="I128" s="46">
        <v>40</v>
      </c>
      <c r="J128" s="48">
        <v>6.32</v>
      </c>
      <c r="K128" s="45">
        <v>66.599999999999994</v>
      </c>
      <c r="L128" s="47">
        <v>1600</v>
      </c>
      <c r="M128" s="10" t="s">
        <v>12</v>
      </c>
      <c r="N128" s="101" t="s">
        <v>74</v>
      </c>
      <c r="O128" s="13"/>
      <c r="P128" s="49">
        <v>31.724999999999998</v>
      </c>
      <c r="Q128" s="44">
        <v>565</v>
      </c>
      <c r="R128" s="44">
        <v>565</v>
      </c>
      <c r="S128" s="44">
        <v>260</v>
      </c>
      <c r="T128" s="23"/>
      <c r="U128" s="111">
        <v>149.31</v>
      </c>
      <c r="V128" s="110">
        <v>255</v>
      </c>
    </row>
    <row r="129" spans="1:22" ht="16.8" customHeight="1" x14ac:dyDescent="0.3">
      <c r="A129" s="17" t="s">
        <v>123</v>
      </c>
      <c r="B129" s="10" t="s">
        <v>15</v>
      </c>
      <c r="C129" s="12" t="s">
        <v>104</v>
      </c>
      <c r="D129" s="13">
        <v>20</v>
      </c>
      <c r="E129" s="14">
        <v>8.5</v>
      </c>
      <c r="F129" s="15">
        <v>5</v>
      </c>
      <c r="G129" s="15">
        <v>114.3</v>
      </c>
      <c r="H129" s="10"/>
      <c r="I129" s="46">
        <v>40</v>
      </c>
      <c r="J129" s="48">
        <v>6.32</v>
      </c>
      <c r="K129" s="45">
        <v>73.099999999999994</v>
      </c>
      <c r="L129" s="47">
        <v>1600</v>
      </c>
      <c r="M129" s="10" t="s">
        <v>12</v>
      </c>
      <c r="N129" s="101" t="s">
        <v>74</v>
      </c>
      <c r="O129" s="13"/>
      <c r="P129" s="49">
        <v>31.724999999999998</v>
      </c>
      <c r="Q129" s="44">
        <v>565</v>
      </c>
      <c r="R129" s="44">
        <v>565</v>
      </c>
      <c r="S129" s="44">
        <v>260</v>
      </c>
      <c r="T129" s="23"/>
      <c r="U129" s="111">
        <v>149.31</v>
      </c>
      <c r="V129" s="110">
        <v>255</v>
      </c>
    </row>
    <row r="130" spans="1:22" ht="16.8" customHeight="1" x14ac:dyDescent="0.3">
      <c r="A130" s="17" t="s">
        <v>123</v>
      </c>
      <c r="B130" s="10" t="s">
        <v>15</v>
      </c>
      <c r="C130" s="52" t="s">
        <v>196</v>
      </c>
      <c r="D130" s="13">
        <v>20</v>
      </c>
      <c r="E130" s="14">
        <v>8.5</v>
      </c>
      <c r="F130" s="15">
        <v>5</v>
      </c>
      <c r="G130" s="15">
        <v>120</v>
      </c>
      <c r="H130" s="10"/>
      <c r="I130" s="46">
        <v>40</v>
      </c>
      <c r="J130" s="48">
        <v>6.32</v>
      </c>
      <c r="K130" s="45">
        <v>72.56</v>
      </c>
      <c r="L130" s="47">
        <v>1600</v>
      </c>
      <c r="M130" s="10" t="s">
        <v>12</v>
      </c>
      <c r="N130" s="101" t="s">
        <v>74</v>
      </c>
      <c r="O130" s="13"/>
      <c r="P130" s="49">
        <v>31.724999999999998</v>
      </c>
      <c r="Q130" s="44">
        <v>565</v>
      </c>
      <c r="R130" s="44">
        <v>565</v>
      </c>
      <c r="S130" s="44">
        <v>260</v>
      </c>
      <c r="T130" s="23"/>
      <c r="U130" s="111">
        <v>149.31</v>
      </c>
      <c r="V130" s="110">
        <v>255</v>
      </c>
    </row>
    <row r="131" spans="1:22" ht="16.8" customHeight="1" x14ac:dyDescent="0.3">
      <c r="A131" s="17" t="s">
        <v>123</v>
      </c>
      <c r="B131" s="10" t="s">
        <v>15</v>
      </c>
      <c r="C131" s="12" t="s">
        <v>119</v>
      </c>
      <c r="D131" s="13">
        <v>20</v>
      </c>
      <c r="E131" s="14">
        <v>8.5</v>
      </c>
      <c r="F131" s="15">
        <v>5</v>
      </c>
      <c r="G131" s="15">
        <v>108</v>
      </c>
      <c r="H131" s="10"/>
      <c r="I131" s="46">
        <v>40</v>
      </c>
      <c r="J131" s="48">
        <v>6.32</v>
      </c>
      <c r="K131" s="45">
        <v>73.099999999999994</v>
      </c>
      <c r="L131" s="47">
        <v>1600</v>
      </c>
      <c r="M131" s="10" t="s">
        <v>21</v>
      </c>
      <c r="N131" s="101" t="s">
        <v>73</v>
      </c>
      <c r="O131" s="13"/>
      <c r="P131" s="49">
        <v>31.724999999999998</v>
      </c>
      <c r="Q131" s="44">
        <v>565</v>
      </c>
      <c r="R131" s="44">
        <v>565</v>
      </c>
      <c r="S131" s="44">
        <v>260</v>
      </c>
      <c r="T131" s="23"/>
      <c r="U131" s="111">
        <v>149.31</v>
      </c>
      <c r="V131" s="110">
        <v>255</v>
      </c>
    </row>
    <row r="132" spans="1:22" ht="16.8" customHeight="1" x14ac:dyDescent="0.3">
      <c r="A132" s="17" t="s">
        <v>123</v>
      </c>
      <c r="B132" s="10" t="s">
        <v>15</v>
      </c>
      <c r="C132" s="52" t="s">
        <v>335</v>
      </c>
      <c r="D132" s="13">
        <v>20</v>
      </c>
      <c r="E132" s="14">
        <v>8.5</v>
      </c>
      <c r="F132" s="15">
        <v>5</v>
      </c>
      <c r="G132" s="15">
        <v>112</v>
      </c>
      <c r="H132" s="10"/>
      <c r="I132" s="46">
        <v>40</v>
      </c>
      <c r="J132" s="48">
        <v>6.32</v>
      </c>
      <c r="K132" s="45">
        <v>66.599999999999994</v>
      </c>
      <c r="L132" s="47">
        <v>1600</v>
      </c>
      <c r="M132" s="10" t="s">
        <v>35</v>
      </c>
      <c r="N132" s="101" t="s">
        <v>73</v>
      </c>
      <c r="O132" s="13"/>
      <c r="P132" s="49">
        <v>31.724999999999998</v>
      </c>
      <c r="Q132" s="44">
        <v>565</v>
      </c>
      <c r="R132" s="44">
        <v>565</v>
      </c>
      <c r="S132" s="44">
        <v>260</v>
      </c>
      <c r="T132" s="23"/>
      <c r="U132" s="111">
        <v>149.31</v>
      </c>
      <c r="V132" s="110">
        <v>255</v>
      </c>
    </row>
    <row r="133" spans="1:22" ht="16.8" customHeight="1" x14ac:dyDescent="0.3">
      <c r="A133" s="17" t="s">
        <v>123</v>
      </c>
      <c r="B133" s="10" t="s">
        <v>15</v>
      </c>
      <c r="C133" s="12" t="s">
        <v>105</v>
      </c>
      <c r="D133" s="13">
        <v>20</v>
      </c>
      <c r="E133" s="14">
        <v>8.5</v>
      </c>
      <c r="F133" s="15">
        <v>5</v>
      </c>
      <c r="G133" s="15">
        <v>114.3</v>
      </c>
      <c r="H133" s="10"/>
      <c r="I133" s="46">
        <v>40</v>
      </c>
      <c r="J133" s="48">
        <v>6.32</v>
      </c>
      <c r="K133" s="45">
        <v>73.099999999999994</v>
      </c>
      <c r="L133" s="47">
        <v>1600</v>
      </c>
      <c r="M133" s="10" t="s">
        <v>21</v>
      </c>
      <c r="N133" s="101" t="s">
        <v>73</v>
      </c>
      <c r="O133" s="13"/>
      <c r="P133" s="49">
        <v>31.724999999999998</v>
      </c>
      <c r="Q133" s="44">
        <v>565</v>
      </c>
      <c r="R133" s="44">
        <v>565</v>
      </c>
      <c r="S133" s="44">
        <v>260</v>
      </c>
      <c r="T133" s="23"/>
      <c r="U133" s="111">
        <v>149.31</v>
      </c>
      <c r="V133" s="110">
        <v>255</v>
      </c>
    </row>
    <row r="134" spans="1:22" ht="16.8" customHeight="1" x14ac:dyDescent="0.3">
      <c r="A134" s="17" t="s">
        <v>123</v>
      </c>
      <c r="B134" s="10" t="s">
        <v>15</v>
      </c>
      <c r="C134" s="52" t="s">
        <v>197</v>
      </c>
      <c r="D134" s="13">
        <v>20</v>
      </c>
      <c r="E134" s="14">
        <v>8.5</v>
      </c>
      <c r="F134" s="15">
        <v>5</v>
      </c>
      <c r="G134" s="15">
        <v>120</v>
      </c>
      <c r="H134" s="10"/>
      <c r="I134" s="46">
        <v>40</v>
      </c>
      <c r="J134" s="48">
        <v>6.32</v>
      </c>
      <c r="K134" s="45">
        <v>72.56</v>
      </c>
      <c r="L134" s="47">
        <v>1600</v>
      </c>
      <c r="M134" s="10" t="s">
        <v>21</v>
      </c>
      <c r="N134" s="101" t="s">
        <v>73</v>
      </c>
      <c r="O134" s="13"/>
      <c r="P134" s="49">
        <v>31.724999999999998</v>
      </c>
      <c r="Q134" s="44">
        <v>565</v>
      </c>
      <c r="R134" s="44">
        <v>565</v>
      </c>
      <c r="S134" s="44">
        <v>260</v>
      </c>
      <c r="T134" s="23"/>
      <c r="U134" s="111">
        <v>149.31</v>
      </c>
      <c r="V134" s="110">
        <v>255</v>
      </c>
    </row>
    <row r="135" spans="1:22" ht="16.8" customHeight="1" x14ac:dyDescent="0.3">
      <c r="A135" s="17" t="s">
        <v>123</v>
      </c>
      <c r="B135" s="10" t="s">
        <v>15</v>
      </c>
      <c r="C135" s="12" t="s">
        <v>120</v>
      </c>
      <c r="D135" s="13">
        <v>20</v>
      </c>
      <c r="E135" s="14">
        <v>8.5</v>
      </c>
      <c r="F135" s="15">
        <v>5</v>
      </c>
      <c r="G135" s="15">
        <v>108</v>
      </c>
      <c r="H135" s="10"/>
      <c r="I135" s="46">
        <v>40</v>
      </c>
      <c r="J135" s="48">
        <v>6.32</v>
      </c>
      <c r="K135" s="45">
        <v>73.099999999999994</v>
      </c>
      <c r="L135" s="47">
        <v>1600</v>
      </c>
      <c r="M135" s="10" t="s">
        <v>35</v>
      </c>
      <c r="N135" s="101" t="s">
        <v>66</v>
      </c>
      <c r="O135" s="13"/>
      <c r="P135" s="49">
        <v>31.724999999999998</v>
      </c>
      <c r="Q135" s="44">
        <v>565</v>
      </c>
      <c r="R135" s="44">
        <v>565</v>
      </c>
      <c r="S135" s="44">
        <v>260</v>
      </c>
      <c r="T135" s="23"/>
      <c r="U135" s="111">
        <v>149.31</v>
      </c>
      <c r="V135" s="110">
        <v>255</v>
      </c>
    </row>
    <row r="136" spans="1:22" ht="16.8" customHeight="1" x14ac:dyDescent="0.3">
      <c r="A136" s="17" t="s">
        <v>123</v>
      </c>
      <c r="B136" s="10" t="s">
        <v>15</v>
      </c>
      <c r="C136" s="52" t="s">
        <v>336</v>
      </c>
      <c r="D136" s="13">
        <v>20</v>
      </c>
      <c r="E136" s="14">
        <v>8.5</v>
      </c>
      <c r="F136" s="15">
        <v>5</v>
      </c>
      <c r="G136" s="15">
        <v>112</v>
      </c>
      <c r="H136" s="10"/>
      <c r="I136" s="46">
        <v>40</v>
      </c>
      <c r="J136" s="48">
        <v>6.32</v>
      </c>
      <c r="K136" s="45">
        <v>66.599999999999994</v>
      </c>
      <c r="L136" s="47">
        <v>1600</v>
      </c>
      <c r="M136" s="10" t="s">
        <v>35</v>
      </c>
      <c r="N136" s="101" t="s">
        <v>66</v>
      </c>
      <c r="O136" s="13"/>
      <c r="P136" s="49">
        <v>31.724999999999998</v>
      </c>
      <c r="Q136" s="44">
        <v>565</v>
      </c>
      <c r="R136" s="44">
        <v>565</v>
      </c>
      <c r="S136" s="44">
        <v>260</v>
      </c>
      <c r="T136" s="23"/>
      <c r="U136" s="111">
        <v>149.31</v>
      </c>
      <c r="V136" s="110">
        <v>255</v>
      </c>
    </row>
    <row r="137" spans="1:22" ht="16.8" customHeight="1" x14ac:dyDescent="0.3">
      <c r="A137" s="17" t="s">
        <v>123</v>
      </c>
      <c r="B137" s="10" t="s">
        <v>15</v>
      </c>
      <c r="C137" s="12" t="s">
        <v>106</v>
      </c>
      <c r="D137" s="13">
        <v>20</v>
      </c>
      <c r="E137" s="14">
        <v>8.5</v>
      </c>
      <c r="F137" s="15">
        <v>5</v>
      </c>
      <c r="G137" s="15">
        <v>114.3</v>
      </c>
      <c r="H137" s="10"/>
      <c r="I137" s="46">
        <v>40</v>
      </c>
      <c r="J137" s="48">
        <v>6.32</v>
      </c>
      <c r="K137" s="45">
        <v>73.099999999999994</v>
      </c>
      <c r="L137" s="47">
        <v>1600</v>
      </c>
      <c r="M137" s="10" t="s">
        <v>35</v>
      </c>
      <c r="N137" s="101" t="s">
        <v>66</v>
      </c>
      <c r="O137" s="13"/>
      <c r="P137" s="49">
        <v>31.724999999999998</v>
      </c>
      <c r="Q137" s="44">
        <v>565</v>
      </c>
      <c r="R137" s="44">
        <v>565</v>
      </c>
      <c r="S137" s="44">
        <v>260</v>
      </c>
      <c r="T137" s="23"/>
      <c r="U137" s="111">
        <v>149.31</v>
      </c>
      <c r="V137" s="110">
        <v>255</v>
      </c>
    </row>
    <row r="138" spans="1:22" ht="16.8" customHeight="1" x14ac:dyDescent="0.3">
      <c r="A138" s="17" t="s">
        <v>123</v>
      </c>
      <c r="B138" s="10" t="s">
        <v>15</v>
      </c>
      <c r="C138" s="52" t="s">
        <v>198</v>
      </c>
      <c r="D138" s="13">
        <v>20</v>
      </c>
      <c r="E138" s="14">
        <v>8.5</v>
      </c>
      <c r="F138" s="15">
        <v>5</v>
      </c>
      <c r="G138" s="15">
        <v>120</v>
      </c>
      <c r="H138" s="10"/>
      <c r="I138" s="46">
        <v>40</v>
      </c>
      <c r="J138" s="48">
        <v>6.32</v>
      </c>
      <c r="K138" s="45">
        <v>72.56</v>
      </c>
      <c r="L138" s="47">
        <v>1600</v>
      </c>
      <c r="M138" s="10" t="s">
        <v>35</v>
      </c>
      <c r="N138" s="101" t="s">
        <v>66</v>
      </c>
      <c r="O138" s="13"/>
      <c r="P138" s="49">
        <v>31.724999999999998</v>
      </c>
      <c r="Q138" s="44">
        <v>565</v>
      </c>
      <c r="R138" s="44">
        <v>565</v>
      </c>
      <c r="S138" s="44">
        <v>260</v>
      </c>
      <c r="T138" s="23"/>
      <c r="U138" s="111">
        <v>149.31</v>
      </c>
      <c r="V138" s="110">
        <v>255</v>
      </c>
    </row>
    <row r="139" spans="1:22" ht="16.8" customHeight="1" x14ac:dyDescent="0.3">
      <c r="A139" s="30"/>
      <c r="B139" s="31"/>
      <c r="C139" s="32"/>
      <c r="D139" s="33"/>
      <c r="E139" s="34"/>
      <c r="F139" s="35"/>
      <c r="G139" s="35"/>
      <c r="H139" s="31"/>
      <c r="I139" s="31"/>
      <c r="J139" s="36"/>
      <c r="K139" s="35"/>
      <c r="L139" s="35"/>
      <c r="M139" s="31"/>
      <c r="N139" s="38"/>
      <c r="O139" s="31"/>
      <c r="P139" s="36"/>
      <c r="Q139" s="41"/>
      <c r="R139" s="41"/>
      <c r="S139" s="41"/>
      <c r="T139" s="37"/>
    </row>
    <row r="140" spans="1:22" ht="16.8" customHeight="1" x14ac:dyDescent="0.3">
      <c r="A140" s="1"/>
      <c r="B140" s="1"/>
      <c r="C140" s="2"/>
      <c r="D140" s="3"/>
      <c r="E140" s="1"/>
      <c r="F140" s="1"/>
      <c r="G140" s="1"/>
      <c r="H140" s="1"/>
      <c r="I140" s="1"/>
      <c r="J140" s="20"/>
      <c r="K140" s="1"/>
      <c r="L140" s="1"/>
      <c r="M140" s="1"/>
      <c r="N140" s="2"/>
      <c r="O140" s="1"/>
      <c r="P140" s="20"/>
      <c r="Q140" s="3"/>
      <c r="R140" s="3"/>
      <c r="S140" s="3"/>
      <c r="T140" s="4"/>
    </row>
    <row r="141" spans="1:22" ht="16.8" customHeight="1" x14ac:dyDescent="0.3">
      <c r="A141" s="1"/>
      <c r="B141" s="1"/>
      <c r="C141" s="2"/>
      <c r="E141" s="1"/>
      <c r="F141" s="1"/>
      <c r="G141" s="1"/>
      <c r="H141" s="1"/>
      <c r="I141" s="1"/>
      <c r="J141" s="20"/>
      <c r="K141" s="1"/>
      <c r="L141" s="1"/>
      <c r="M141"/>
      <c r="N141" s="2"/>
      <c r="O141" s="1"/>
      <c r="P141" s="20"/>
      <c r="Q141" s="3"/>
      <c r="R141" s="3"/>
      <c r="S141" s="3"/>
      <c r="T141" s="4"/>
    </row>
    <row r="142" spans="1:22" ht="16.8" customHeight="1" x14ac:dyDescent="0.3">
      <c r="A142" s="1"/>
      <c r="B142" s="1"/>
      <c r="C142" s="2"/>
      <c r="D142" s="3"/>
      <c r="E142" s="1"/>
      <c r="F142" s="1"/>
      <c r="G142" s="1"/>
      <c r="H142" s="1"/>
      <c r="I142" s="1"/>
      <c r="J142" s="20"/>
      <c r="K142" s="1"/>
      <c r="L142" s="1"/>
      <c r="M142" s="1"/>
      <c r="N142" s="2"/>
      <c r="O142" s="1"/>
      <c r="P142" s="20"/>
      <c r="Q142" s="3"/>
      <c r="R142" s="3"/>
      <c r="S142" s="3"/>
      <c r="T142" s="4"/>
    </row>
    <row r="143" spans="1:22" ht="16.8" customHeight="1" x14ac:dyDescent="0.3">
      <c r="A143" s="1"/>
      <c r="B143" s="1"/>
      <c r="C143" s="2"/>
      <c r="D143" s="3"/>
      <c r="E143" s="1"/>
      <c r="F143" s="1"/>
      <c r="G143" s="1"/>
      <c r="H143" s="1"/>
      <c r="I143" s="1"/>
      <c r="J143" s="20"/>
      <c r="K143" s="1"/>
      <c r="L143" s="1"/>
      <c r="M143" s="1"/>
      <c r="N143" s="2"/>
      <c r="O143" s="1"/>
      <c r="P143" s="20"/>
      <c r="Q143" s="3"/>
      <c r="R143" s="3"/>
      <c r="S143" s="3"/>
      <c r="T143" s="4"/>
    </row>
    <row r="144" spans="1:22" ht="16.8" customHeight="1" x14ac:dyDescent="0.3">
      <c r="A144" s="5"/>
      <c r="B144" s="1"/>
      <c r="C144" s="2"/>
      <c r="D144" s="3"/>
      <c r="E144" s="1"/>
      <c r="F144" s="1"/>
      <c r="G144" s="1"/>
      <c r="H144" s="1"/>
      <c r="I144" s="1"/>
      <c r="J144" s="20"/>
      <c r="K144" s="1"/>
      <c r="L144" s="1"/>
      <c r="M144" s="1"/>
      <c r="N144" s="2"/>
      <c r="O144" s="1"/>
      <c r="P144" s="20"/>
      <c r="Q144" s="3"/>
      <c r="R144" s="3"/>
      <c r="S144" s="3"/>
      <c r="T144" s="4"/>
    </row>
    <row r="145" spans="1:22" ht="16.8" customHeight="1" x14ac:dyDescent="0.3">
      <c r="A145" s="6" t="s">
        <v>293</v>
      </c>
      <c r="B145" s="7"/>
      <c r="C145" s="2"/>
      <c r="D145" s="3"/>
      <c r="E145" s="1"/>
      <c r="F145" s="1"/>
      <c r="G145" s="1"/>
      <c r="H145" s="1"/>
      <c r="I145" s="1"/>
      <c r="J145" s="20"/>
      <c r="K145" s="1"/>
      <c r="L145" s="1"/>
      <c r="M145" s="1"/>
      <c r="N145" s="2"/>
      <c r="O145" s="1"/>
      <c r="P145" s="20"/>
      <c r="Q145" s="3"/>
      <c r="R145" s="3"/>
      <c r="S145" s="3"/>
      <c r="T145" s="4"/>
    </row>
    <row r="146" spans="1:22" s="11" customFormat="1" ht="16.8" customHeight="1" x14ac:dyDescent="0.3">
      <c r="A146" s="6" t="s">
        <v>16</v>
      </c>
      <c r="B146" s="94"/>
      <c r="C146" s="95"/>
      <c r="D146" s="96"/>
      <c r="E146" s="97"/>
      <c r="F146" s="97"/>
      <c r="G146" s="97"/>
      <c r="H146" s="97"/>
      <c r="I146" s="97"/>
      <c r="J146" s="98"/>
      <c r="K146" s="97"/>
      <c r="L146" s="97"/>
      <c r="M146" s="97"/>
      <c r="N146" s="95"/>
      <c r="O146" s="97"/>
      <c r="P146" s="98"/>
      <c r="Q146" s="96"/>
      <c r="R146" s="96"/>
      <c r="S146" s="96"/>
      <c r="T146" s="99"/>
      <c r="U146" s="111"/>
      <c r="V146" s="111"/>
    </row>
    <row r="147" spans="1:22" ht="16.8" customHeight="1" thickBot="1" x14ac:dyDescent="0.35">
      <c r="A147" s="53"/>
      <c r="B147" s="7"/>
      <c r="C147" s="2"/>
      <c r="D147" s="3"/>
      <c r="E147" s="1"/>
      <c r="F147" s="1"/>
      <c r="G147" s="1"/>
      <c r="H147" s="1"/>
      <c r="I147" s="1"/>
      <c r="J147" s="20"/>
      <c r="K147" s="1"/>
      <c r="L147" s="1"/>
      <c r="M147" s="1"/>
      <c r="N147" s="2"/>
      <c r="O147" s="1"/>
      <c r="P147" s="20"/>
      <c r="Q147" s="3"/>
      <c r="R147" s="3"/>
      <c r="S147" s="3"/>
      <c r="T147" s="4"/>
    </row>
    <row r="148" spans="1:22" ht="16.8" customHeight="1" thickBot="1" x14ac:dyDescent="0.35">
      <c r="A148" s="86" t="s">
        <v>0</v>
      </c>
      <c r="B148" s="86" t="s">
        <v>1</v>
      </c>
      <c r="C148" s="104" t="s">
        <v>2</v>
      </c>
      <c r="D148" s="87" t="s">
        <v>3</v>
      </c>
      <c r="E148" s="86" t="s">
        <v>4</v>
      </c>
      <c r="F148" s="86" t="s">
        <v>5</v>
      </c>
      <c r="G148" s="86" t="s">
        <v>6</v>
      </c>
      <c r="H148" s="86" t="s">
        <v>7</v>
      </c>
      <c r="I148" s="86" t="s">
        <v>124</v>
      </c>
      <c r="J148" s="88" t="s">
        <v>125</v>
      </c>
      <c r="K148" s="86" t="s">
        <v>126</v>
      </c>
      <c r="L148" s="86" t="s">
        <v>8</v>
      </c>
      <c r="M148" s="86" t="s">
        <v>9</v>
      </c>
      <c r="N148" s="104" t="s">
        <v>10</v>
      </c>
      <c r="O148" s="86" t="s">
        <v>131</v>
      </c>
      <c r="P148" s="88" t="s">
        <v>127</v>
      </c>
      <c r="Q148" s="88" t="s">
        <v>128</v>
      </c>
      <c r="R148" s="88" t="s">
        <v>129</v>
      </c>
      <c r="S148" s="88" t="s">
        <v>130</v>
      </c>
      <c r="T148" s="86" t="s">
        <v>11</v>
      </c>
      <c r="U148" s="108" t="s">
        <v>354</v>
      </c>
      <c r="V148" s="109" t="s">
        <v>355</v>
      </c>
    </row>
    <row r="149" spans="1:22" s="11" customFormat="1" ht="16.8" customHeight="1" x14ac:dyDescent="0.3">
      <c r="A149" s="54" t="s">
        <v>123</v>
      </c>
      <c r="B149" s="55" t="s">
        <v>16</v>
      </c>
      <c r="C149" s="67" t="s">
        <v>42</v>
      </c>
      <c r="D149" s="57">
        <v>18</v>
      </c>
      <c r="E149" s="58">
        <v>8</v>
      </c>
      <c r="F149" s="59">
        <v>5</v>
      </c>
      <c r="G149" s="59">
        <v>100</v>
      </c>
      <c r="H149" s="55">
        <v>114.3</v>
      </c>
      <c r="I149" s="60">
        <v>40</v>
      </c>
      <c r="J149" s="61">
        <v>6.07</v>
      </c>
      <c r="K149" s="62">
        <v>73.099999999999994</v>
      </c>
      <c r="L149" s="63">
        <v>1600</v>
      </c>
      <c r="M149" s="55" t="s">
        <v>12</v>
      </c>
      <c r="N149" s="100" t="s">
        <v>330</v>
      </c>
      <c r="O149" s="72"/>
      <c r="P149" s="64">
        <v>26.775000000000002</v>
      </c>
      <c r="Q149" s="68">
        <v>515</v>
      </c>
      <c r="R149" s="68">
        <v>515</v>
      </c>
      <c r="S149" s="68">
        <v>245</v>
      </c>
      <c r="T149" s="50"/>
      <c r="U149" s="111">
        <v>99.47</v>
      </c>
      <c r="V149" s="111">
        <v>175</v>
      </c>
    </row>
    <row r="150" spans="1:22" s="11" customFormat="1" ht="16.8" customHeight="1" x14ac:dyDescent="0.3">
      <c r="A150" s="17" t="s">
        <v>123</v>
      </c>
      <c r="B150" s="10" t="s">
        <v>16</v>
      </c>
      <c r="C150" s="52" t="s">
        <v>182</v>
      </c>
      <c r="D150" s="13">
        <v>18</v>
      </c>
      <c r="E150" s="14">
        <v>8</v>
      </c>
      <c r="F150" s="15">
        <v>5</v>
      </c>
      <c r="G150" s="15">
        <v>105</v>
      </c>
      <c r="H150" s="15">
        <v>114.3</v>
      </c>
      <c r="I150" s="46">
        <v>40</v>
      </c>
      <c r="J150" s="48">
        <v>6.07</v>
      </c>
      <c r="K150" s="45">
        <v>73.099999999999994</v>
      </c>
      <c r="L150" s="47">
        <v>1600</v>
      </c>
      <c r="M150" s="10" t="s">
        <v>12</v>
      </c>
      <c r="N150" s="101" t="s">
        <v>330</v>
      </c>
      <c r="O150" s="69"/>
      <c r="P150" s="49">
        <v>26.775000000000002</v>
      </c>
      <c r="Q150" s="44">
        <v>515</v>
      </c>
      <c r="R150" s="44">
        <v>515</v>
      </c>
      <c r="S150" s="44">
        <v>245</v>
      </c>
      <c r="T150" s="70"/>
      <c r="U150" s="111">
        <v>99.47</v>
      </c>
      <c r="V150" s="111">
        <v>175</v>
      </c>
    </row>
    <row r="151" spans="1:22" ht="16.8" customHeight="1" x14ac:dyDescent="0.3">
      <c r="A151" s="54" t="s">
        <v>123</v>
      </c>
      <c r="B151" s="55" t="s">
        <v>16</v>
      </c>
      <c r="C151" s="56" t="s">
        <v>183</v>
      </c>
      <c r="D151" s="57">
        <v>18</v>
      </c>
      <c r="E151" s="58">
        <v>8</v>
      </c>
      <c r="F151" s="59">
        <v>5</v>
      </c>
      <c r="G151" s="59">
        <v>108</v>
      </c>
      <c r="H151" s="59">
        <v>114.3</v>
      </c>
      <c r="I151" s="60">
        <v>40</v>
      </c>
      <c r="J151" s="61">
        <v>6.07</v>
      </c>
      <c r="K151" s="62">
        <v>73.099999999999994</v>
      </c>
      <c r="L151" s="63">
        <v>1600</v>
      </c>
      <c r="M151" s="55" t="s">
        <v>12</v>
      </c>
      <c r="N151" s="100" t="s">
        <v>330</v>
      </c>
      <c r="O151" s="57"/>
      <c r="P151" s="64">
        <v>26.775000000000002</v>
      </c>
      <c r="Q151" s="68">
        <v>515</v>
      </c>
      <c r="R151" s="68">
        <v>515</v>
      </c>
      <c r="S151" s="68">
        <v>245</v>
      </c>
      <c r="T151" s="66"/>
      <c r="U151" s="111">
        <v>99.47</v>
      </c>
      <c r="V151" s="111">
        <v>175</v>
      </c>
    </row>
    <row r="152" spans="1:22" ht="16.8" customHeight="1" x14ac:dyDescent="0.3">
      <c r="A152" s="17" t="s">
        <v>123</v>
      </c>
      <c r="B152" s="10" t="s">
        <v>16</v>
      </c>
      <c r="C152" s="52" t="s">
        <v>184</v>
      </c>
      <c r="D152" s="13">
        <v>18</v>
      </c>
      <c r="E152" s="14">
        <v>8</v>
      </c>
      <c r="F152" s="15">
        <v>5</v>
      </c>
      <c r="G152" s="15">
        <v>110</v>
      </c>
      <c r="H152" s="15">
        <v>114.3</v>
      </c>
      <c r="I152" s="46">
        <v>40</v>
      </c>
      <c r="J152" s="48">
        <v>6.07</v>
      </c>
      <c r="K152" s="45">
        <v>73.099999999999994</v>
      </c>
      <c r="L152" s="47">
        <v>1600</v>
      </c>
      <c r="M152" s="10" t="s">
        <v>12</v>
      </c>
      <c r="N152" s="101" t="s">
        <v>330</v>
      </c>
      <c r="O152" s="13"/>
      <c r="P152" s="49">
        <v>26.775000000000002</v>
      </c>
      <c r="Q152" s="44">
        <v>515</v>
      </c>
      <c r="R152" s="44">
        <v>515</v>
      </c>
      <c r="S152" s="44">
        <v>245</v>
      </c>
      <c r="T152" s="23"/>
      <c r="U152" s="111">
        <v>99.47</v>
      </c>
      <c r="V152" s="111">
        <v>175</v>
      </c>
    </row>
    <row r="153" spans="1:22" ht="16.8" customHeight="1" x14ac:dyDescent="0.3">
      <c r="A153" s="17" t="s">
        <v>123</v>
      </c>
      <c r="B153" s="10" t="s">
        <v>16</v>
      </c>
      <c r="C153" s="52" t="s">
        <v>185</v>
      </c>
      <c r="D153" s="13">
        <v>18</v>
      </c>
      <c r="E153" s="14">
        <v>8</v>
      </c>
      <c r="F153" s="15">
        <v>5</v>
      </c>
      <c r="G153" s="15">
        <v>112</v>
      </c>
      <c r="H153" s="15">
        <v>114.3</v>
      </c>
      <c r="I153" s="46">
        <v>40</v>
      </c>
      <c r="J153" s="48">
        <v>6.07</v>
      </c>
      <c r="K153" s="45">
        <v>73.099999999999994</v>
      </c>
      <c r="L153" s="47">
        <v>1600</v>
      </c>
      <c r="M153" s="10" t="s">
        <v>12</v>
      </c>
      <c r="N153" s="101" t="s">
        <v>330</v>
      </c>
      <c r="O153" s="13"/>
      <c r="P153" s="49">
        <v>26.775000000000002</v>
      </c>
      <c r="Q153" s="44">
        <v>515</v>
      </c>
      <c r="R153" s="44">
        <v>515</v>
      </c>
      <c r="S153" s="44">
        <v>245</v>
      </c>
      <c r="T153" s="23"/>
      <c r="U153" s="111">
        <v>99.47</v>
      </c>
      <c r="V153" s="111">
        <v>175</v>
      </c>
    </row>
    <row r="154" spans="1:22" ht="16.8" customHeight="1" x14ac:dyDescent="0.3">
      <c r="A154" s="17" t="s">
        <v>123</v>
      </c>
      <c r="B154" s="10" t="s">
        <v>16</v>
      </c>
      <c r="C154" s="12" t="s">
        <v>43</v>
      </c>
      <c r="D154" s="13">
        <v>18</v>
      </c>
      <c r="E154" s="14">
        <v>8</v>
      </c>
      <c r="F154" s="15">
        <v>5</v>
      </c>
      <c r="G154" s="15">
        <v>100</v>
      </c>
      <c r="H154" s="10">
        <v>114.3</v>
      </c>
      <c r="I154" s="46">
        <v>40</v>
      </c>
      <c r="J154" s="48">
        <v>6.07</v>
      </c>
      <c r="K154" s="45">
        <v>73.099999999999994</v>
      </c>
      <c r="L154" s="47">
        <v>1600</v>
      </c>
      <c r="M154" s="10" t="s">
        <v>21</v>
      </c>
      <c r="N154" s="101" t="s">
        <v>337</v>
      </c>
      <c r="O154" s="13"/>
      <c r="P154" s="49">
        <v>26.775000000000002</v>
      </c>
      <c r="Q154" s="44">
        <v>515</v>
      </c>
      <c r="R154" s="44">
        <v>515</v>
      </c>
      <c r="S154" s="44">
        <v>245</v>
      </c>
      <c r="T154" s="23"/>
      <c r="U154" s="111">
        <v>99.47</v>
      </c>
      <c r="V154" s="111">
        <v>175</v>
      </c>
    </row>
    <row r="155" spans="1:22" ht="16.8" customHeight="1" x14ac:dyDescent="0.3">
      <c r="A155" s="17" t="s">
        <v>123</v>
      </c>
      <c r="B155" s="10" t="s">
        <v>16</v>
      </c>
      <c r="C155" s="52" t="s">
        <v>186</v>
      </c>
      <c r="D155" s="13">
        <v>18</v>
      </c>
      <c r="E155" s="14">
        <v>8</v>
      </c>
      <c r="F155" s="15">
        <v>5</v>
      </c>
      <c r="G155" s="15">
        <v>105</v>
      </c>
      <c r="H155" s="15">
        <v>114.3</v>
      </c>
      <c r="I155" s="46">
        <v>40</v>
      </c>
      <c r="J155" s="48">
        <v>6.07</v>
      </c>
      <c r="K155" s="45">
        <v>73.099999999999994</v>
      </c>
      <c r="L155" s="47">
        <v>1600</v>
      </c>
      <c r="M155" s="10" t="s">
        <v>21</v>
      </c>
      <c r="N155" s="101" t="s">
        <v>337</v>
      </c>
      <c r="O155" s="13"/>
      <c r="P155" s="49">
        <v>26.775000000000002</v>
      </c>
      <c r="Q155" s="44">
        <v>515</v>
      </c>
      <c r="R155" s="44">
        <v>515</v>
      </c>
      <c r="S155" s="44">
        <v>245</v>
      </c>
      <c r="T155" s="23"/>
      <c r="U155" s="111">
        <v>99.47</v>
      </c>
      <c r="V155" s="111">
        <v>175</v>
      </c>
    </row>
    <row r="156" spans="1:22" ht="16.8" customHeight="1" x14ac:dyDescent="0.3">
      <c r="A156" s="17" t="s">
        <v>123</v>
      </c>
      <c r="B156" s="10" t="s">
        <v>16</v>
      </c>
      <c r="C156" s="52" t="s">
        <v>187</v>
      </c>
      <c r="D156" s="13">
        <v>18</v>
      </c>
      <c r="E156" s="14">
        <v>8</v>
      </c>
      <c r="F156" s="15">
        <v>5</v>
      </c>
      <c r="G156" s="15">
        <v>108</v>
      </c>
      <c r="H156" s="15">
        <v>114.3</v>
      </c>
      <c r="I156" s="46">
        <v>40</v>
      </c>
      <c r="J156" s="48">
        <v>6.07</v>
      </c>
      <c r="K156" s="45">
        <v>73.099999999999994</v>
      </c>
      <c r="L156" s="47">
        <v>1600</v>
      </c>
      <c r="M156" s="10" t="s">
        <v>21</v>
      </c>
      <c r="N156" s="101" t="s">
        <v>337</v>
      </c>
      <c r="O156" s="13"/>
      <c r="P156" s="49">
        <v>26.775000000000002</v>
      </c>
      <c r="Q156" s="44">
        <v>515</v>
      </c>
      <c r="R156" s="44">
        <v>515</v>
      </c>
      <c r="S156" s="44">
        <v>245</v>
      </c>
      <c r="T156" s="23"/>
      <c r="U156" s="111">
        <v>99.47</v>
      </c>
      <c r="V156" s="111">
        <v>175</v>
      </c>
    </row>
    <row r="157" spans="1:22" ht="16.8" customHeight="1" x14ac:dyDescent="0.3">
      <c r="A157" s="17" t="s">
        <v>123</v>
      </c>
      <c r="B157" s="10" t="s">
        <v>16</v>
      </c>
      <c r="C157" s="52" t="s">
        <v>188</v>
      </c>
      <c r="D157" s="13">
        <v>18</v>
      </c>
      <c r="E157" s="14">
        <v>8</v>
      </c>
      <c r="F157" s="15">
        <v>5</v>
      </c>
      <c r="G157" s="15">
        <v>110</v>
      </c>
      <c r="H157" s="15">
        <v>114.3</v>
      </c>
      <c r="I157" s="46">
        <v>40</v>
      </c>
      <c r="J157" s="48">
        <v>6.07</v>
      </c>
      <c r="K157" s="45">
        <v>73.099999999999994</v>
      </c>
      <c r="L157" s="47">
        <v>1600</v>
      </c>
      <c r="M157" s="10" t="s">
        <v>21</v>
      </c>
      <c r="N157" s="101" t="s">
        <v>337</v>
      </c>
      <c r="O157" s="13"/>
      <c r="P157" s="49">
        <v>26.775000000000002</v>
      </c>
      <c r="Q157" s="44">
        <v>515</v>
      </c>
      <c r="R157" s="44">
        <v>515</v>
      </c>
      <c r="S157" s="44">
        <v>245</v>
      </c>
      <c r="T157" s="23"/>
      <c r="U157" s="111">
        <v>99.47</v>
      </c>
      <c r="V157" s="111">
        <v>175</v>
      </c>
    </row>
    <row r="158" spans="1:22" ht="16.8" customHeight="1" x14ac:dyDescent="0.3">
      <c r="A158" s="17" t="s">
        <v>123</v>
      </c>
      <c r="B158" s="10" t="s">
        <v>16</v>
      </c>
      <c r="C158" s="52" t="s">
        <v>189</v>
      </c>
      <c r="D158" s="13">
        <v>18</v>
      </c>
      <c r="E158" s="14">
        <v>8</v>
      </c>
      <c r="F158" s="15">
        <v>5</v>
      </c>
      <c r="G158" s="15">
        <v>112</v>
      </c>
      <c r="H158" s="15">
        <v>114.3</v>
      </c>
      <c r="I158" s="46">
        <v>40</v>
      </c>
      <c r="J158" s="48">
        <v>6.07</v>
      </c>
      <c r="K158" s="45">
        <v>73.099999999999994</v>
      </c>
      <c r="L158" s="47">
        <v>1600</v>
      </c>
      <c r="M158" s="10" t="s">
        <v>21</v>
      </c>
      <c r="N158" s="101" t="s">
        <v>337</v>
      </c>
      <c r="O158" s="13"/>
      <c r="P158" s="49">
        <v>26.775000000000002</v>
      </c>
      <c r="Q158" s="44">
        <v>515</v>
      </c>
      <c r="R158" s="44">
        <v>515</v>
      </c>
      <c r="S158" s="44">
        <v>245</v>
      </c>
      <c r="T158" s="23"/>
      <c r="U158" s="111">
        <v>99.47</v>
      </c>
      <c r="V158" s="111">
        <v>175</v>
      </c>
    </row>
    <row r="159" spans="1:22" ht="16.8" customHeight="1" x14ac:dyDescent="0.3">
      <c r="A159" s="30"/>
      <c r="B159" s="31"/>
      <c r="C159" s="38"/>
      <c r="D159" s="33"/>
      <c r="E159" s="34"/>
      <c r="F159" s="35"/>
      <c r="G159" s="35"/>
      <c r="H159" s="31"/>
      <c r="I159" s="31"/>
      <c r="J159" s="36"/>
      <c r="K159" s="35"/>
      <c r="L159" s="35"/>
      <c r="M159" s="31"/>
      <c r="N159" s="102"/>
      <c r="O159" s="33"/>
      <c r="P159" s="36"/>
      <c r="Q159" s="41"/>
      <c r="R159" s="41"/>
      <c r="S159" s="41"/>
      <c r="T159" s="37"/>
    </row>
    <row r="160" spans="1:22" ht="16.8" customHeight="1" x14ac:dyDescent="0.3">
      <c r="A160" s="17" t="s">
        <v>123</v>
      </c>
      <c r="B160" s="10" t="s">
        <v>16</v>
      </c>
      <c r="C160" s="12" t="s">
        <v>121</v>
      </c>
      <c r="D160" s="13">
        <v>20</v>
      </c>
      <c r="E160" s="14">
        <v>8.5</v>
      </c>
      <c r="F160" s="15">
        <v>5</v>
      </c>
      <c r="G160" s="15">
        <v>108</v>
      </c>
      <c r="H160" s="10">
        <v>114.3</v>
      </c>
      <c r="I160" s="46">
        <v>40</v>
      </c>
      <c r="J160" s="48">
        <v>6.32</v>
      </c>
      <c r="K160" s="45">
        <v>73.099999999999994</v>
      </c>
      <c r="L160" s="47">
        <v>1600</v>
      </c>
      <c r="M160" s="10" t="s">
        <v>12</v>
      </c>
      <c r="N160" s="101" t="s">
        <v>330</v>
      </c>
      <c r="O160" s="13"/>
      <c r="P160" s="49">
        <v>30.599999999999998</v>
      </c>
      <c r="Q160" s="44">
        <v>565</v>
      </c>
      <c r="R160" s="44">
        <v>565</v>
      </c>
      <c r="S160" s="44">
        <v>260</v>
      </c>
      <c r="T160" s="23"/>
      <c r="U160" s="111">
        <v>149.31</v>
      </c>
      <c r="V160" s="110">
        <v>255</v>
      </c>
    </row>
    <row r="161" spans="1:22" ht="16.8" customHeight="1" x14ac:dyDescent="0.3">
      <c r="A161" s="17" t="s">
        <v>123</v>
      </c>
      <c r="B161" s="10" t="s">
        <v>16</v>
      </c>
      <c r="C161" s="52" t="s">
        <v>348</v>
      </c>
      <c r="D161" s="13">
        <v>20</v>
      </c>
      <c r="E161" s="14">
        <v>8.5</v>
      </c>
      <c r="F161" s="15">
        <v>5</v>
      </c>
      <c r="G161" s="15">
        <v>110</v>
      </c>
      <c r="H161" s="10" t="s">
        <v>329</v>
      </c>
      <c r="I161" s="46">
        <v>40</v>
      </c>
      <c r="J161" s="48">
        <v>6.32</v>
      </c>
      <c r="K161" s="45">
        <v>73.099999999999994</v>
      </c>
      <c r="L161" s="47">
        <v>1600</v>
      </c>
      <c r="M161" s="10" t="s">
        <v>12</v>
      </c>
      <c r="N161" s="101" t="s">
        <v>330</v>
      </c>
      <c r="O161" s="13"/>
      <c r="P161" s="49" t="s">
        <v>331</v>
      </c>
      <c r="Q161" s="44" t="s">
        <v>332</v>
      </c>
      <c r="R161" s="44" t="s">
        <v>332</v>
      </c>
      <c r="S161" s="44" t="s">
        <v>333</v>
      </c>
      <c r="T161" s="23"/>
      <c r="U161" s="111">
        <v>149.31</v>
      </c>
      <c r="V161" s="110">
        <v>255</v>
      </c>
    </row>
    <row r="162" spans="1:22" ht="16.8" customHeight="1" x14ac:dyDescent="0.3">
      <c r="A162" s="17" t="s">
        <v>123</v>
      </c>
      <c r="B162" s="10" t="s">
        <v>16</v>
      </c>
      <c r="C162" s="52" t="s">
        <v>349</v>
      </c>
      <c r="D162" s="13">
        <v>20</v>
      </c>
      <c r="E162" s="14">
        <v>8.5</v>
      </c>
      <c r="F162" s="15">
        <v>5</v>
      </c>
      <c r="G162" s="15">
        <v>112</v>
      </c>
      <c r="H162" s="10" t="s">
        <v>329</v>
      </c>
      <c r="I162" s="46">
        <v>40</v>
      </c>
      <c r="J162" s="48">
        <v>6.32</v>
      </c>
      <c r="K162" s="45">
        <v>73.099999999999994</v>
      </c>
      <c r="L162" s="47">
        <v>1600</v>
      </c>
      <c r="M162" s="10" t="s">
        <v>12</v>
      </c>
      <c r="N162" s="101" t="s">
        <v>330</v>
      </c>
      <c r="O162" s="13"/>
      <c r="P162" s="49">
        <v>30.6</v>
      </c>
      <c r="Q162" s="44">
        <v>565</v>
      </c>
      <c r="R162" s="44">
        <v>565</v>
      </c>
      <c r="S162" s="44">
        <v>260</v>
      </c>
      <c r="T162" s="23"/>
      <c r="U162" s="111">
        <v>149.31</v>
      </c>
      <c r="V162" s="110">
        <v>255</v>
      </c>
    </row>
    <row r="163" spans="1:22" ht="16.8" customHeight="1" x14ac:dyDescent="0.3">
      <c r="A163" s="17" t="s">
        <v>123</v>
      </c>
      <c r="B163" s="10" t="s">
        <v>16</v>
      </c>
      <c r="C163" s="52" t="s">
        <v>350</v>
      </c>
      <c r="D163" s="13">
        <v>20</v>
      </c>
      <c r="E163" s="14">
        <v>8.5</v>
      </c>
      <c r="F163" s="15">
        <v>5</v>
      </c>
      <c r="G163" s="15">
        <v>120</v>
      </c>
      <c r="H163" s="10" t="s">
        <v>329</v>
      </c>
      <c r="I163" s="46">
        <v>40</v>
      </c>
      <c r="J163" s="48">
        <v>6.32</v>
      </c>
      <c r="K163" s="45">
        <v>73.099999999999994</v>
      </c>
      <c r="L163" s="47">
        <v>1600</v>
      </c>
      <c r="M163" s="10" t="s">
        <v>12</v>
      </c>
      <c r="N163" s="101" t="s">
        <v>330</v>
      </c>
      <c r="O163" s="13"/>
      <c r="P163" s="49">
        <v>30.6</v>
      </c>
      <c r="Q163" s="44">
        <v>565</v>
      </c>
      <c r="R163" s="44">
        <v>565</v>
      </c>
      <c r="S163" s="44">
        <v>260</v>
      </c>
      <c r="T163" s="23"/>
      <c r="U163" s="111">
        <v>149.31</v>
      </c>
      <c r="V163" s="110">
        <v>255</v>
      </c>
    </row>
    <row r="164" spans="1:22" ht="16.8" customHeight="1" x14ac:dyDescent="0.3">
      <c r="A164" s="17" t="s">
        <v>123</v>
      </c>
      <c r="B164" s="10" t="s">
        <v>16</v>
      </c>
      <c r="C164" s="12" t="s">
        <v>122</v>
      </c>
      <c r="D164" s="13">
        <v>20</v>
      </c>
      <c r="E164" s="14">
        <v>8.5</v>
      </c>
      <c r="F164" s="15">
        <v>5</v>
      </c>
      <c r="G164" s="15">
        <v>108</v>
      </c>
      <c r="H164" s="10">
        <v>114.3</v>
      </c>
      <c r="I164" s="46">
        <v>40</v>
      </c>
      <c r="J164" s="48">
        <v>6.32</v>
      </c>
      <c r="K164" s="45">
        <v>73.099999999999994</v>
      </c>
      <c r="L164" s="47">
        <v>1600</v>
      </c>
      <c r="M164" s="10" t="s">
        <v>21</v>
      </c>
      <c r="N164" s="101" t="s">
        <v>337</v>
      </c>
      <c r="O164" s="13"/>
      <c r="P164" s="49">
        <v>30.599999999999998</v>
      </c>
      <c r="Q164" s="44">
        <v>565</v>
      </c>
      <c r="R164" s="44">
        <v>565</v>
      </c>
      <c r="S164" s="44">
        <v>260</v>
      </c>
      <c r="T164" s="23"/>
      <c r="U164" s="111">
        <v>149.31</v>
      </c>
      <c r="V164" s="110">
        <v>255</v>
      </c>
    </row>
    <row r="165" spans="1:22" ht="16.8" customHeight="1" x14ac:dyDescent="0.3">
      <c r="A165" s="17" t="s">
        <v>123</v>
      </c>
      <c r="B165" s="10" t="s">
        <v>16</v>
      </c>
      <c r="C165" s="52" t="s">
        <v>351</v>
      </c>
      <c r="D165" s="13">
        <v>20</v>
      </c>
      <c r="E165" s="14">
        <v>8.5</v>
      </c>
      <c r="F165" s="15">
        <v>5</v>
      </c>
      <c r="G165" s="15">
        <v>110</v>
      </c>
      <c r="H165" s="10" t="s">
        <v>329</v>
      </c>
      <c r="I165" s="46">
        <v>40</v>
      </c>
      <c r="J165" s="48">
        <v>6.32</v>
      </c>
      <c r="K165" s="45">
        <v>73.099999999999994</v>
      </c>
      <c r="L165" s="47">
        <v>1600</v>
      </c>
      <c r="M165" s="10" t="s">
        <v>21</v>
      </c>
      <c r="N165" s="101" t="s">
        <v>337</v>
      </c>
      <c r="O165" s="13"/>
      <c r="P165" s="49" t="s">
        <v>331</v>
      </c>
      <c r="Q165" s="44" t="s">
        <v>332</v>
      </c>
      <c r="R165" s="44" t="s">
        <v>332</v>
      </c>
      <c r="S165" s="44" t="s">
        <v>333</v>
      </c>
      <c r="T165" s="23"/>
      <c r="U165" s="111">
        <v>149.31</v>
      </c>
      <c r="V165" s="110">
        <v>255</v>
      </c>
    </row>
    <row r="166" spans="1:22" ht="16.8" customHeight="1" x14ac:dyDescent="0.3">
      <c r="A166" s="17" t="s">
        <v>123</v>
      </c>
      <c r="B166" s="10" t="s">
        <v>16</v>
      </c>
      <c r="C166" s="52" t="s">
        <v>352</v>
      </c>
      <c r="D166" s="13">
        <v>20</v>
      </c>
      <c r="E166" s="14">
        <v>8.5</v>
      </c>
      <c r="F166" s="15">
        <v>5</v>
      </c>
      <c r="G166" s="15">
        <v>112</v>
      </c>
      <c r="H166" s="10" t="s">
        <v>329</v>
      </c>
      <c r="I166" s="46">
        <v>40</v>
      </c>
      <c r="J166" s="48">
        <v>6.32</v>
      </c>
      <c r="K166" s="45">
        <v>73.099999999999994</v>
      </c>
      <c r="L166" s="47">
        <v>1600</v>
      </c>
      <c r="M166" s="10" t="s">
        <v>21</v>
      </c>
      <c r="N166" s="101" t="s">
        <v>337</v>
      </c>
      <c r="O166" s="13"/>
      <c r="P166" s="49">
        <v>30.6</v>
      </c>
      <c r="Q166" s="44">
        <v>565</v>
      </c>
      <c r="R166" s="44">
        <v>565</v>
      </c>
      <c r="S166" s="44">
        <v>260</v>
      </c>
      <c r="T166" s="23"/>
      <c r="U166" s="111">
        <v>149.31</v>
      </c>
      <c r="V166" s="110">
        <v>255</v>
      </c>
    </row>
    <row r="167" spans="1:22" ht="16.8" customHeight="1" x14ac:dyDescent="0.3">
      <c r="A167" s="17" t="s">
        <v>123</v>
      </c>
      <c r="B167" s="10" t="s">
        <v>16</v>
      </c>
      <c r="C167" s="52" t="s">
        <v>353</v>
      </c>
      <c r="D167" s="13">
        <v>20</v>
      </c>
      <c r="E167" s="14">
        <v>8.5</v>
      </c>
      <c r="F167" s="15">
        <v>5</v>
      </c>
      <c r="G167" s="15">
        <v>120</v>
      </c>
      <c r="H167" s="10" t="s">
        <v>329</v>
      </c>
      <c r="I167" s="46">
        <v>40</v>
      </c>
      <c r="J167" s="48">
        <v>6.32</v>
      </c>
      <c r="K167" s="45">
        <v>73.099999999999994</v>
      </c>
      <c r="L167" s="47">
        <v>1600</v>
      </c>
      <c r="M167" s="10" t="s">
        <v>21</v>
      </c>
      <c r="N167" s="101" t="s">
        <v>337</v>
      </c>
      <c r="O167" s="13"/>
      <c r="P167" s="49">
        <v>30.6</v>
      </c>
      <c r="Q167" s="44">
        <v>565</v>
      </c>
      <c r="R167" s="44">
        <v>565</v>
      </c>
      <c r="S167" s="44">
        <v>260</v>
      </c>
      <c r="T167" s="23"/>
      <c r="U167" s="111">
        <v>149.31</v>
      </c>
      <c r="V167" s="110">
        <v>255</v>
      </c>
    </row>
    <row r="168" spans="1:22" ht="16.8" customHeight="1" x14ac:dyDescent="0.3">
      <c r="A168" s="30"/>
      <c r="B168" s="31"/>
      <c r="C168" s="38"/>
      <c r="D168" s="33"/>
      <c r="E168" s="34"/>
      <c r="F168" s="35"/>
      <c r="G168" s="35"/>
      <c r="H168" s="31"/>
      <c r="I168" s="31"/>
      <c r="J168" s="36"/>
      <c r="K168" s="35"/>
      <c r="L168" s="35"/>
      <c r="M168" s="31"/>
      <c r="N168" s="102"/>
      <c r="O168" s="33"/>
      <c r="P168" s="36"/>
      <c r="Q168" s="41"/>
      <c r="R168" s="41"/>
      <c r="S168" s="41"/>
      <c r="T168" s="37"/>
    </row>
    <row r="169" spans="1:22" ht="16.8" customHeight="1" x14ac:dyDescent="0.3">
      <c r="A169" s="1"/>
      <c r="B169" s="1"/>
      <c r="C169" s="2"/>
      <c r="D169" s="3"/>
      <c r="E169" s="1"/>
      <c r="F169" s="1"/>
      <c r="G169" s="1"/>
      <c r="H169" s="1"/>
      <c r="I169" s="1"/>
      <c r="J169" s="20"/>
      <c r="K169" s="1"/>
      <c r="L169" s="1"/>
      <c r="M169" s="1"/>
      <c r="N169" s="2"/>
      <c r="O169" s="1"/>
      <c r="P169" s="20"/>
      <c r="Q169" s="3"/>
      <c r="R169" s="3"/>
      <c r="S169" s="3"/>
      <c r="T169" s="4"/>
    </row>
    <row r="170" spans="1:22" ht="16.8" customHeight="1" x14ac:dyDescent="0.3">
      <c r="A170" s="1"/>
      <c r="B170" s="1"/>
      <c r="C170" s="2"/>
      <c r="D170" s="3"/>
      <c r="E170" s="1"/>
      <c r="F170" s="1"/>
      <c r="G170" s="1"/>
      <c r="H170" s="1"/>
      <c r="I170" s="1"/>
      <c r="J170" s="20"/>
      <c r="K170" s="1"/>
      <c r="L170" s="1"/>
      <c r="M170" s="1"/>
      <c r="N170" s="2"/>
      <c r="O170" s="1"/>
      <c r="P170" s="21"/>
      <c r="Q170" s="42"/>
      <c r="R170" s="42"/>
      <c r="S170" s="42"/>
      <c r="T170" s="4"/>
    </row>
    <row r="171" spans="1:22" ht="16.8" customHeight="1" x14ac:dyDescent="0.3">
      <c r="A171" s="1"/>
      <c r="B171" s="1"/>
      <c r="C171" s="2"/>
      <c r="D171" s="3"/>
      <c r="E171" s="1"/>
      <c r="F171" s="1"/>
      <c r="G171" s="1"/>
      <c r="H171" s="1"/>
      <c r="I171" s="1"/>
      <c r="J171" s="20"/>
      <c r="K171" s="1"/>
      <c r="L171" s="1"/>
      <c r="M171" s="1"/>
      <c r="N171" s="2"/>
      <c r="O171" s="1"/>
      <c r="P171" s="20"/>
      <c r="Q171" s="3"/>
      <c r="R171" s="3"/>
      <c r="S171" s="3"/>
      <c r="T171" s="4"/>
    </row>
    <row r="172" spans="1:22" ht="16.8" customHeight="1" x14ac:dyDescent="0.3">
      <c r="A172" s="1"/>
      <c r="B172" s="1"/>
      <c r="C172" s="2"/>
      <c r="D172" s="3"/>
      <c r="E172" s="1"/>
      <c r="F172" s="1"/>
      <c r="G172" s="1"/>
      <c r="H172" s="1"/>
      <c r="I172" s="1"/>
      <c r="J172" s="20"/>
      <c r="K172" s="1"/>
      <c r="L172" s="1"/>
      <c r="M172" s="1"/>
      <c r="N172" s="2"/>
      <c r="O172" s="1"/>
      <c r="P172" s="20"/>
      <c r="Q172" s="3"/>
      <c r="R172" s="3"/>
      <c r="S172" s="3"/>
      <c r="T172" s="4"/>
    </row>
    <row r="173" spans="1:22" ht="16.8" customHeight="1" x14ac:dyDescent="0.3">
      <c r="A173" s="5"/>
      <c r="B173" s="1"/>
      <c r="C173" s="2"/>
      <c r="D173" s="3"/>
      <c r="E173" s="1"/>
      <c r="F173" s="1"/>
      <c r="G173" s="1"/>
      <c r="H173" s="1"/>
      <c r="I173" s="1"/>
      <c r="J173" s="20"/>
      <c r="K173" s="1"/>
      <c r="L173" s="1"/>
      <c r="M173" s="1"/>
      <c r="N173" s="2"/>
      <c r="O173" s="1"/>
      <c r="P173" s="20"/>
      <c r="Q173" s="3"/>
      <c r="R173" s="3"/>
      <c r="S173" s="3"/>
      <c r="T173" s="4"/>
    </row>
    <row r="174" spans="1:22" ht="16.8" customHeight="1" x14ac:dyDescent="0.3">
      <c r="A174" s="6" t="s">
        <v>293</v>
      </c>
      <c r="B174" s="1"/>
      <c r="C174" s="2"/>
      <c r="D174" s="3"/>
      <c r="E174" s="1"/>
      <c r="F174" s="1"/>
      <c r="G174" s="1"/>
      <c r="H174" s="1"/>
      <c r="I174" s="1"/>
      <c r="J174" s="20"/>
      <c r="K174" s="1"/>
      <c r="L174" s="1"/>
      <c r="M174" s="1"/>
      <c r="N174" s="2"/>
      <c r="O174" s="1"/>
      <c r="P174" s="20"/>
      <c r="Q174" s="3"/>
      <c r="R174" s="3"/>
      <c r="S174" s="3"/>
      <c r="T174" s="4"/>
    </row>
    <row r="175" spans="1:22" s="11" customFormat="1" ht="16.8" customHeight="1" x14ac:dyDescent="0.3">
      <c r="A175" s="6" t="s">
        <v>17</v>
      </c>
      <c r="B175" s="97"/>
      <c r="C175" s="95"/>
      <c r="D175" s="96"/>
      <c r="E175" s="97"/>
      <c r="F175" s="97"/>
      <c r="G175" s="97"/>
      <c r="H175" s="97"/>
      <c r="I175" s="97"/>
      <c r="J175" s="98"/>
      <c r="K175" s="97"/>
      <c r="L175" s="97"/>
      <c r="M175" s="97"/>
      <c r="N175" s="95"/>
      <c r="O175" s="97"/>
      <c r="P175" s="98"/>
      <c r="Q175" s="96"/>
      <c r="R175" s="96"/>
      <c r="S175" s="96"/>
      <c r="T175" s="99"/>
      <c r="U175" s="111"/>
      <c r="V175" s="111"/>
    </row>
    <row r="176" spans="1:22" ht="16.8" customHeight="1" thickBot="1" x14ac:dyDescent="0.35">
      <c r="A176" s="53"/>
      <c r="B176" s="1"/>
      <c r="C176" s="2"/>
      <c r="D176" s="3"/>
      <c r="E176" s="1"/>
      <c r="F176" s="1"/>
      <c r="G176" s="1"/>
      <c r="H176" s="1"/>
      <c r="I176" s="1"/>
      <c r="J176" s="20"/>
      <c r="K176" s="1"/>
      <c r="L176" s="1"/>
      <c r="M176" s="1"/>
      <c r="N176" s="2"/>
      <c r="O176" s="1"/>
      <c r="P176" s="20"/>
      <c r="Q176" s="3"/>
      <c r="R176" s="3"/>
      <c r="S176" s="3"/>
      <c r="T176" s="4"/>
    </row>
    <row r="177" spans="1:22" ht="16.8" customHeight="1" thickBot="1" x14ac:dyDescent="0.35">
      <c r="A177" s="86" t="s">
        <v>0</v>
      </c>
      <c r="B177" s="86" t="s">
        <v>1</v>
      </c>
      <c r="C177" s="104" t="s">
        <v>2</v>
      </c>
      <c r="D177" s="87" t="s">
        <v>3</v>
      </c>
      <c r="E177" s="86" t="s">
        <v>4</v>
      </c>
      <c r="F177" s="86" t="s">
        <v>5</v>
      </c>
      <c r="G177" s="86" t="s">
        <v>6</v>
      </c>
      <c r="H177" s="86" t="s">
        <v>7</v>
      </c>
      <c r="I177" s="86" t="s">
        <v>124</v>
      </c>
      <c r="J177" s="88" t="s">
        <v>125</v>
      </c>
      <c r="K177" s="86" t="s">
        <v>126</v>
      </c>
      <c r="L177" s="86" t="s">
        <v>8</v>
      </c>
      <c r="M177" s="86" t="s">
        <v>9</v>
      </c>
      <c r="N177" s="104" t="s">
        <v>10</v>
      </c>
      <c r="O177" s="86" t="s">
        <v>131</v>
      </c>
      <c r="P177" s="88" t="s">
        <v>127</v>
      </c>
      <c r="Q177" s="88" t="s">
        <v>128</v>
      </c>
      <c r="R177" s="88" t="s">
        <v>129</v>
      </c>
      <c r="S177" s="88" t="s">
        <v>130</v>
      </c>
      <c r="T177" s="86" t="s">
        <v>11</v>
      </c>
      <c r="U177" s="108" t="s">
        <v>354</v>
      </c>
      <c r="V177" s="109" t="s">
        <v>355</v>
      </c>
    </row>
    <row r="178" spans="1:22" ht="16.8" customHeight="1" x14ac:dyDescent="0.3">
      <c r="A178" s="73" t="s">
        <v>123</v>
      </c>
      <c r="B178" s="74" t="s">
        <v>17</v>
      </c>
      <c r="C178" s="75" t="s">
        <v>107</v>
      </c>
      <c r="D178" s="76">
        <v>17</v>
      </c>
      <c r="E178" s="77">
        <v>7.5</v>
      </c>
      <c r="F178" s="78">
        <v>5</v>
      </c>
      <c r="G178" s="78">
        <v>100</v>
      </c>
      <c r="H178" s="78">
        <v>114.3</v>
      </c>
      <c r="I178" s="79">
        <v>40</v>
      </c>
      <c r="J178" s="80">
        <v>5.82</v>
      </c>
      <c r="K178" s="81">
        <v>73.099999999999994</v>
      </c>
      <c r="L178" s="82">
        <v>1600</v>
      </c>
      <c r="M178" s="74" t="s">
        <v>12</v>
      </c>
      <c r="N178" s="106" t="s">
        <v>330</v>
      </c>
      <c r="O178" s="76"/>
      <c r="P178" s="83">
        <v>26.324999999999999</v>
      </c>
      <c r="Q178" s="84">
        <v>490</v>
      </c>
      <c r="R178" s="84">
        <v>490</v>
      </c>
      <c r="S178" s="84">
        <v>230</v>
      </c>
      <c r="T178" s="85"/>
      <c r="U178" s="111">
        <v>89.27</v>
      </c>
      <c r="V178" s="111">
        <v>169.44</v>
      </c>
    </row>
    <row r="179" spans="1:22" ht="16.8" customHeight="1" x14ac:dyDescent="0.3">
      <c r="A179" s="17" t="s">
        <v>123</v>
      </c>
      <c r="B179" s="10" t="s">
        <v>17</v>
      </c>
      <c r="C179" s="52" t="s">
        <v>199</v>
      </c>
      <c r="D179" s="13">
        <v>17</v>
      </c>
      <c r="E179" s="14">
        <v>7.5</v>
      </c>
      <c r="F179" s="15">
        <v>5</v>
      </c>
      <c r="G179" s="15">
        <v>108</v>
      </c>
      <c r="H179" s="15">
        <v>114.3</v>
      </c>
      <c r="I179" s="46">
        <v>40</v>
      </c>
      <c r="J179" s="48">
        <v>5.82</v>
      </c>
      <c r="K179" s="45">
        <v>73.099999999999994</v>
      </c>
      <c r="L179" s="47">
        <v>1600</v>
      </c>
      <c r="M179" s="10" t="s">
        <v>12</v>
      </c>
      <c r="N179" s="101" t="s">
        <v>330</v>
      </c>
      <c r="O179" s="13"/>
      <c r="P179" s="49">
        <v>26.324999999999999</v>
      </c>
      <c r="Q179" s="44">
        <v>490</v>
      </c>
      <c r="R179" s="44">
        <v>490</v>
      </c>
      <c r="S179" s="44">
        <v>230</v>
      </c>
      <c r="T179" s="23"/>
      <c r="U179" s="111">
        <v>89.27</v>
      </c>
      <c r="V179" s="111">
        <v>169.44</v>
      </c>
    </row>
    <row r="180" spans="1:22" ht="16.8" customHeight="1" x14ac:dyDescent="0.3">
      <c r="A180" s="17" t="s">
        <v>123</v>
      </c>
      <c r="B180" s="10" t="s">
        <v>17</v>
      </c>
      <c r="C180" s="12" t="s">
        <v>108</v>
      </c>
      <c r="D180" s="13">
        <v>17</v>
      </c>
      <c r="E180" s="14">
        <v>7.5</v>
      </c>
      <c r="F180" s="15">
        <v>5</v>
      </c>
      <c r="G180" s="15">
        <v>100</v>
      </c>
      <c r="H180" s="15">
        <v>114.3</v>
      </c>
      <c r="I180" s="46">
        <v>40</v>
      </c>
      <c r="J180" s="48">
        <v>5.82</v>
      </c>
      <c r="K180" s="45">
        <v>73.099999999999994</v>
      </c>
      <c r="L180" s="47">
        <v>1600</v>
      </c>
      <c r="M180" s="10" t="s">
        <v>21</v>
      </c>
      <c r="N180" s="101" t="s">
        <v>337</v>
      </c>
      <c r="O180" s="13"/>
      <c r="P180" s="49">
        <v>26.324999999999999</v>
      </c>
      <c r="Q180" s="44">
        <v>490</v>
      </c>
      <c r="R180" s="44">
        <v>490</v>
      </c>
      <c r="S180" s="44">
        <v>230</v>
      </c>
      <c r="T180" s="23"/>
      <c r="U180" s="111">
        <v>89.27</v>
      </c>
      <c r="V180" s="111">
        <v>169.44</v>
      </c>
    </row>
    <row r="181" spans="1:22" ht="16.8" customHeight="1" x14ac:dyDescent="0.3">
      <c r="A181" s="17" t="s">
        <v>123</v>
      </c>
      <c r="B181" s="10" t="s">
        <v>17</v>
      </c>
      <c r="C181" s="52" t="s">
        <v>200</v>
      </c>
      <c r="D181" s="13">
        <v>17</v>
      </c>
      <c r="E181" s="14">
        <v>7.5</v>
      </c>
      <c r="F181" s="15">
        <v>5</v>
      </c>
      <c r="G181" s="15">
        <v>108</v>
      </c>
      <c r="H181" s="15">
        <v>114.3</v>
      </c>
      <c r="I181" s="46">
        <v>40</v>
      </c>
      <c r="J181" s="48">
        <v>5.82</v>
      </c>
      <c r="K181" s="45">
        <v>73.099999999999994</v>
      </c>
      <c r="L181" s="47">
        <v>1600</v>
      </c>
      <c r="M181" s="10" t="s">
        <v>21</v>
      </c>
      <c r="N181" s="101" t="s">
        <v>337</v>
      </c>
      <c r="O181" s="13"/>
      <c r="P181" s="49">
        <v>26.324999999999999</v>
      </c>
      <c r="Q181" s="71">
        <v>490</v>
      </c>
      <c r="R181" s="71">
        <v>490</v>
      </c>
      <c r="S181" s="71">
        <v>230</v>
      </c>
      <c r="T181" s="23"/>
      <c r="U181" s="111">
        <v>89.27</v>
      </c>
      <c r="V181" s="111">
        <v>169.44</v>
      </c>
    </row>
    <row r="182" spans="1:22" ht="16.8" customHeight="1" x14ac:dyDescent="0.3">
      <c r="A182" s="30"/>
      <c r="B182" s="31"/>
      <c r="C182" s="38"/>
      <c r="D182" s="33"/>
      <c r="E182" s="34"/>
      <c r="F182" s="35"/>
      <c r="G182" s="35"/>
      <c r="H182" s="35"/>
      <c r="I182" s="31"/>
      <c r="J182" s="36"/>
      <c r="K182" s="35"/>
      <c r="L182" s="35"/>
      <c r="M182" s="31"/>
      <c r="N182" s="102"/>
      <c r="O182" s="33"/>
      <c r="P182" s="36"/>
      <c r="Q182" s="41"/>
      <c r="R182" s="41"/>
      <c r="S182" s="41"/>
      <c r="T182" s="37"/>
    </row>
    <row r="183" spans="1:22" ht="16.8" customHeight="1" x14ac:dyDescent="0.3">
      <c r="A183" s="17" t="s">
        <v>123</v>
      </c>
      <c r="B183" s="10" t="s">
        <v>17</v>
      </c>
      <c r="C183" s="12" t="s">
        <v>41</v>
      </c>
      <c r="D183" s="13">
        <v>18</v>
      </c>
      <c r="E183" s="14">
        <v>8</v>
      </c>
      <c r="F183" s="15">
        <v>5</v>
      </c>
      <c r="G183" s="15">
        <v>100</v>
      </c>
      <c r="H183" s="15">
        <v>114.3</v>
      </c>
      <c r="I183" s="46">
        <v>40</v>
      </c>
      <c r="J183" s="48">
        <v>6.07</v>
      </c>
      <c r="K183" s="45">
        <v>73.099999999999994</v>
      </c>
      <c r="L183" s="47">
        <v>1600</v>
      </c>
      <c r="M183" s="10" t="s">
        <v>12</v>
      </c>
      <c r="N183" s="101" t="s">
        <v>330</v>
      </c>
      <c r="O183" s="13"/>
      <c r="P183" s="49">
        <v>28.349999999999998</v>
      </c>
      <c r="Q183" s="44">
        <v>515</v>
      </c>
      <c r="R183" s="44">
        <v>515</v>
      </c>
      <c r="S183" s="44">
        <v>245</v>
      </c>
      <c r="T183" s="23"/>
      <c r="U183" s="111">
        <v>99.47</v>
      </c>
      <c r="V183" s="111">
        <v>175</v>
      </c>
    </row>
    <row r="184" spans="1:22" ht="16.8" customHeight="1" x14ac:dyDescent="0.3">
      <c r="A184" s="17" t="s">
        <v>123</v>
      </c>
      <c r="B184" s="10" t="s">
        <v>17</v>
      </c>
      <c r="C184" s="52" t="s">
        <v>283</v>
      </c>
      <c r="D184" s="13">
        <v>18</v>
      </c>
      <c r="E184" s="14">
        <v>8</v>
      </c>
      <c r="F184" s="15">
        <v>5</v>
      </c>
      <c r="G184" s="15">
        <v>105</v>
      </c>
      <c r="H184" s="15">
        <v>114.3</v>
      </c>
      <c r="I184" s="46">
        <v>40</v>
      </c>
      <c r="J184" s="48">
        <v>6.07</v>
      </c>
      <c r="K184" s="45">
        <v>73.099999999999994</v>
      </c>
      <c r="L184" s="47">
        <v>1600</v>
      </c>
      <c r="M184" s="10" t="s">
        <v>12</v>
      </c>
      <c r="N184" s="101" t="s">
        <v>330</v>
      </c>
      <c r="O184" s="13"/>
      <c r="P184" s="49">
        <v>28.349999999999998</v>
      </c>
      <c r="Q184" s="44">
        <v>515</v>
      </c>
      <c r="R184" s="44">
        <v>515</v>
      </c>
      <c r="S184" s="44">
        <v>245</v>
      </c>
      <c r="T184" s="23"/>
      <c r="U184" s="111">
        <v>99.47</v>
      </c>
      <c r="V184" s="111">
        <v>175</v>
      </c>
    </row>
    <row r="185" spans="1:22" ht="16.8" customHeight="1" x14ac:dyDescent="0.3">
      <c r="A185" s="17" t="s">
        <v>123</v>
      </c>
      <c r="B185" s="10" t="s">
        <v>17</v>
      </c>
      <c r="C185" s="52" t="s">
        <v>132</v>
      </c>
      <c r="D185" s="13">
        <v>18</v>
      </c>
      <c r="E185" s="14">
        <v>8</v>
      </c>
      <c r="F185" s="15">
        <v>5</v>
      </c>
      <c r="G185" s="15">
        <v>108</v>
      </c>
      <c r="H185" s="15">
        <v>114.3</v>
      </c>
      <c r="I185" s="46">
        <v>40</v>
      </c>
      <c r="J185" s="48">
        <v>6.07</v>
      </c>
      <c r="K185" s="45">
        <v>73.099999999999994</v>
      </c>
      <c r="L185" s="47">
        <v>1600</v>
      </c>
      <c r="M185" s="10" t="s">
        <v>12</v>
      </c>
      <c r="N185" s="101" t="s">
        <v>330</v>
      </c>
      <c r="O185" s="13"/>
      <c r="P185" s="49">
        <v>28.349999999999998</v>
      </c>
      <c r="Q185" s="44">
        <v>515</v>
      </c>
      <c r="R185" s="44">
        <v>515</v>
      </c>
      <c r="S185" s="44">
        <v>245</v>
      </c>
      <c r="T185" s="23"/>
      <c r="U185" s="111">
        <v>99.47</v>
      </c>
      <c r="V185" s="111">
        <v>175</v>
      </c>
    </row>
    <row r="186" spans="1:22" ht="16.8" customHeight="1" x14ac:dyDescent="0.3">
      <c r="A186" s="17" t="s">
        <v>123</v>
      </c>
      <c r="B186" s="10" t="s">
        <v>17</v>
      </c>
      <c r="C186" s="52" t="s">
        <v>133</v>
      </c>
      <c r="D186" s="13">
        <v>18</v>
      </c>
      <c r="E186" s="14">
        <v>8</v>
      </c>
      <c r="F186" s="15">
        <v>5</v>
      </c>
      <c r="G186" s="15">
        <v>110</v>
      </c>
      <c r="H186" s="15">
        <v>114.3</v>
      </c>
      <c r="I186" s="46">
        <v>40</v>
      </c>
      <c r="J186" s="48">
        <v>6.07</v>
      </c>
      <c r="K186" s="45">
        <v>73.099999999999994</v>
      </c>
      <c r="L186" s="47">
        <v>1600</v>
      </c>
      <c r="M186" s="10" t="s">
        <v>12</v>
      </c>
      <c r="N186" s="101" t="s">
        <v>330</v>
      </c>
      <c r="O186" s="13"/>
      <c r="P186" s="49">
        <v>28.349999999999998</v>
      </c>
      <c r="Q186" s="44">
        <v>515</v>
      </c>
      <c r="R186" s="44">
        <v>515</v>
      </c>
      <c r="S186" s="44">
        <v>245</v>
      </c>
      <c r="T186" s="23"/>
      <c r="U186" s="111">
        <v>99.47</v>
      </c>
      <c r="V186" s="111">
        <v>175</v>
      </c>
    </row>
    <row r="187" spans="1:22" ht="16.8" customHeight="1" x14ac:dyDescent="0.3">
      <c r="A187" s="17" t="s">
        <v>123</v>
      </c>
      <c r="B187" s="10" t="s">
        <v>17</v>
      </c>
      <c r="C187" s="52" t="s">
        <v>134</v>
      </c>
      <c r="D187" s="13">
        <v>18</v>
      </c>
      <c r="E187" s="14">
        <v>8</v>
      </c>
      <c r="F187" s="15">
        <v>5</v>
      </c>
      <c r="G187" s="15">
        <v>112</v>
      </c>
      <c r="H187" s="15">
        <v>114.3</v>
      </c>
      <c r="I187" s="46">
        <v>40</v>
      </c>
      <c r="J187" s="48">
        <v>6.07</v>
      </c>
      <c r="K187" s="45">
        <v>73.099999999999994</v>
      </c>
      <c r="L187" s="47">
        <v>1600</v>
      </c>
      <c r="M187" s="10" t="s">
        <v>12</v>
      </c>
      <c r="N187" s="101" t="s">
        <v>330</v>
      </c>
      <c r="O187" s="13"/>
      <c r="P187" s="49">
        <v>28.349999999999998</v>
      </c>
      <c r="Q187" s="44">
        <v>515</v>
      </c>
      <c r="R187" s="44">
        <v>515</v>
      </c>
      <c r="S187" s="44">
        <v>245</v>
      </c>
      <c r="T187" s="23"/>
      <c r="U187" s="111">
        <v>99.47</v>
      </c>
      <c r="V187" s="111">
        <v>175</v>
      </c>
    </row>
    <row r="188" spans="1:22" ht="16.8" customHeight="1" x14ac:dyDescent="0.3">
      <c r="A188" s="17" t="s">
        <v>123</v>
      </c>
      <c r="B188" s="10" t="s">
        <v>17</v>
      </c>
      <c r="C188" s="52" t="s">
        <v>135</v>
      </c>
      <c r="D188" s="13">
        <v>18</v>
      </c>
      <c r="E188" s="14">
        <v>8</v>
      </c>
      <c r="F188" s="15">
        <v>5</v>
      </c>
      <c r="G188" s="15">
        <v>120</v>
      </c>
      <c r="H188" s="15">
        <v>114.3</v>
      </c>
      <c r="I188" s="46">
        <v>40</v>
      </c>
      <c r="J188" s="48">
        <v>6.07</v>
      </c>
      <c r="K188" s="45">
        <v>73.099999999999994</v>
      </c>
      <c r="L188" s="47">
        <v>1600</v>
      </c>
      <c r="M188" s="10" t="s">
        <v>12</v>
      </c>
      <c r="N188" s="101" t="s">
        <v>330</v>
      </c>
      <c r="O188" s="13"/>
      <c r="P188" s="49">
        <v>28.349999999999998</v>
      </c>
      <c r="Q188" s="44">
        <v>515</v>
      </c>
      <c r="R188" s="44">
        <v>515</v>
      </c>
      <c r="S188" s="44">
        <v>245</v>
      </c>
      <c r="T188" s="23"/>
      <c r="U188" s="111">
        <v>99.47</v>
      </c>
      <c r="V188" s="111">
        <v>175</v>
      </c>
    </row>
    <row r="189" spans="1:22" ht="16.8" customHeight="1" x14ac:dyDescent="0.3">
      <c r="A189" s="17" t="s">
        <v>123</v>
      </c>
      <c r="B189" s="10" t="s">
        <v>17</v>
      </c>
      <c r="C189" s="12" t="s">
        <v>40</v>
      </c>
      <c r="D189" s="13">
        <v>18</v>
      </c>
      <c r="E189" s="14">
        <v>8</v>
      </c>
      <c r="F189" s="15">
        <v>5</v>
      </c>
      <c r="G189" s="15">
        <v>100</v>
      </c>
      <c r="H189" s="15">
        <v>114.3</v>
      </c>
      <c r="I189" s="46">
        <v>40</v>
      </c>
      <c r="J189" s="48">
        <v>6.07</v>
      </c>
      <c r="K189" s="45">
        <v>73.099999999999994</v>
      </c>
      <c r="L189" s="47">
        <v>1600</v>
      </c>
      <c r="M189" s="10" t="s">
        <v>21</v>
      </c>
      <c r="N189" s="101" t="s">
        <v>337</v>
      </c>
      <c r="O189" s="13"/>
      <c r="P189" s="49">
        <v>28.349999999999998</v>
      </c>
      <c r="Q189" s="44">
        <v>515</v>
      </c>
      <c r="R189" s="44">
        <v>515</v>
      </c>
      <c r="S189" s="44">
        <v>245</v>
      </c>
      <c r="T189" s="23"/>
      <c r="U189" s="111">
        <v>99.47</v>
      </c>
      <c r="V189" s="111">
        <v>175</v>
      </c>
    </row>
    <row r="190" spans="1:22" ht="16.8" customHeight="1" x14ac:dyDescent="0.3">
      <c r="A190" s="17" t="s">
        <v>123</v>
      </c>
      <c r="B190" s="10" t="s">
        <v>17</v>
      </c>
      <c r="C190" s="52" t="s">
        <v>284</v>
      </c>
      <c r="D190" s="13">
        <v>18</v>
      </c>
      <c r="E190" s="14">
        <v>8</v>
      </c>
      <c r="F190" s="15">
        <v>5</v>
      </c>
      <c r="G190" s="15">
        <v>105</v>
      </c>
      <c r="H190" s="15">
        <v>114.3</v>
      </c>
      <c r="I190" s="46">
        <v>40</v>
      </c>
      <c r="J190" s="48">
        <v>6.07</v>
      </c>
      <c r="K190" s="45">
        <v>73.099999999999994</v>
      </c>
      <c r="L190" s="47">
        <v>1600</v>
      </c>
      <c r="M190" s="10" t="s">
        <v>21</v>
      </c>
      <c r="N190" s="101" t="s">
        <v>337</v>
      </c>
      <c r="O190" s="13"/>
      <c r="P190" s="49">
        <v>28.349999999999998</v>
      </c>
      <c r="Q190" s="44">
        <v>515</v>
      </c>
      <c r="R190" s="44">
        <v>515</v>
      </c>
      <c r="S190" s="44">
        <v>245</v>
      </c>
      <c r="T190" s="23"/>
      <c r="U190" s="111">
        <v>99.47</v>
      </c>
      <c r="V190" s="111">
        <v>175</v>
      </c>
    </row>
    <row r="191" spans="1:22" ht="16.8" customHeight="1" x14ac:dyDescent="0.3">
      <c r="A191" s="17" t="s">
        <v>123</v>
      </c>
      <c r="B191" s="10" t="s">
        <v>17</v>
      </c>
      <c r="C191" s="52" t="s">
        <v>136</v>
      </c>
      <c r="D191" s="13">
        <v>18</v>
      </c>
      <c r="E191" s="14">
        <v>8</v>
      </c>
      <c r="F191" s="15">
        <v>5</v>
      </c>
      <c r="G191" s="15">
        <v>108</v>
      </c>
      <c r="H191" s="15">
        <v>114.3</v>
      </c>
      <c r="I191" s="46">
        <v>40</v>
      </c>
      <c r="J191" s="48">
        <v>6.07</v>
      </c>
      <c r="K191" s="45">
        <v>73.099999999999994</v>
      </c>
      <c r="L191" s="47">
        <v>1600</v>
      </c>
      <c r="M191" s="10" t="s">
        <v>21</v>
      </c>
      <c r="N191" s="101" t="s">
        <v>337</v>
      </c>
      <c r="O191" s="13"/>
      <c r="P191" s="49">
        <v>28.349999999999998</v>
      </c>
      <c r="Q191" s="44">
        <v>515</v>
      </c>
      <c r="R191" s="44">
        <v>515</v>
      </c>
      <c r="S191" s="44">
        <v>245</v>
      </c>
      <c r="T191" s="23"/>
      <c r="U191" s="111">
        <v>99.47</v>
      </c>
      <c r="V191" s="111">
        <v>175</v>
      </c>
    </row>
    <row r="192" spans="1:22" ht="16.8" customHeight="1" x14ac:dyDescent="0.3">
      <c r="A192" s="17" t="s">
        <v>123</v>
      </c>
      <c r="B192" s="10" t="s">
        <v>17</v>
      </c>
      <c r="C192" s="52" t="s">
        <v>137</v>
      </c>
      <c r="D192" s="13">
        <v>18</v>
      </c>
      <c r="E192" s="14">
        <v>8</v>
      </c>
      <c r="F192" s="15">
        <v>5</v>
      </c>
      <c r="G192" s="15">
        <v>110</v>
      </c>
      <c r="H192" s="15">
        <v>114.3</v>
      </c>
      <c r="I192" s="46">
        <v>40</v>
      </c>
      <c r="J192" s="48">
        <v>6.07</v>
      </c>
      <c r="K192" s="45">
        <v>73.099999999999994</v>
      </c>
      <c r="L192" s="47">
        <v>1600</v>
      </c>
      <c r="M192" s="10" t="s">
        <v>21</v>
      </c>
      <c r="N192" s="101" t="s">
        <v>337</v>
      </c>
      <c r="O192" s="13"/>
      <c r="P192" s="49">
        <v>28.349999999999998</v>
      </c>
      <c r="Q192" s="44">
        <v>515</v>
      </c>
      <c r="R192" s="44">
        <v>515</v>
      </c>
      <c r="S192" s="44">
        <v>245</v>
      </c>
      <c r="T192" s="23"/>
      <c r="U192" s="111">
        <v>99.47</v>
      </c>
      <c r="V192" s="111">
        <v>175</v>
      </c>
    </row>
    <row r="193" spans="1:22" ht="16.8" customHeight="1" x14ac:dyDescent="0.3">
      <c r="A193" s="17" t="s">
        <v>123</v>
      </c>
      <c r="B193" s="10" t="s">
        <v>17</v>
      </c>
      <c r="C193" s="52" t="s">
        <v>138</v>
      </c>
      <c r="D193" s="13">
        <v>18</v>
      </c>
      <c r="E193" s="14">
        <v>8</v>
      </c>
      <c r="F193" s="15">
        <v>5</v>
      </c>
      <c r="G193" s="15">
        <v>112</v>
      </c>
      <c r="H193" s="15">
        <v>114.3</v>
      </c>
      <c r="I193" s="46">
        <v>40</v>
      </c>
      <c r="J193" s="48">
        <v>6.07</v>
      </c>
      <c r="K193" s="45">
        <v>73.099999999999994</v>
      </c>
      <c r="L193" s="47">
        <v>1600</v>
      </c>
      <c r="M193" s="10" t="s">
        <v>21</v>
      </c>
      <c r="N193" s="101" t="s">
        <v>337</v>
      </c>
      <c r="O193" s="13"/>
      <c r="P193" s="49">
        <v>28.349999999999998</v>
      </c>
      <c r="Q193" s="44">
        <v>515</v>
      </c>
      <c r="R193" s="44">
        <v>515</v>
      </c>
      <c r="S193" s="44">
        <v>245</v>
      </c>
      <c r="T193" s="23"/>
      <c r="U193" s="111">
        <v>99.47</v>
      </c>
      <c r="V193" s="111">
        <v>175</v>
      </c>
    </row>
    <row r="194" spans="1:22" ht="16.8" customHeight="1" x14ac:dyDescent="0.3">
      <c r="A194" s="17" t="s">
        <v>123</v>
      </c>
      <c r="B194" s="10" t="s">
        <v>17</v>
      </c>
      <c r="C194" s="52" t="s">
        <v>139</v>
      </c>
      <c r="D194" s="13">
        <v>18</v>
      </c>
      <c r="E194" s="14">
        <v>8</v>
      </c>
      <c r="F194" s="15">
        <v>5</v>
      </c>
      <c r="G194" s="15">
        <v>120</v>
      </c>
      <c r="H194" s="15">
        <v>114.3</v>
      </c>
      <c r="I194" s="46">
        <v>40</v>
      </c>
      <c r="J194" s="48">
        <v>6.07</v>
      </c>
      <c r="K194" s="45">
        <v>73.099999999999994</v>
      </c>
      <c r="L194" s="47">
        <v>1600</v>
      </c>
      <c r="M194" s="10" t="s">
        <v>21</v>
      </c>
      <c r="N194" s="101" t="s">
        <v>337</v>
      </c>
      <c r="O194" s="13"/>
      <c r="P194" s="49">
        <v>28.349999999999998</v>
      </c>
      <c r="Q194" s="44">
        <v>515</v>
      </c>
      <c r="R194" s="44">
        <v>515</v>
      </c>
      <c r="S194" s="44">
        <v>245</v>
      </c>
      <c r="T194" s="23"/>
      <c r="U194" s="111">
        <v>99.47</v>
      </c>
      <c r="V194" s="111">
        <v>175</v>
      </c>
    </row>
    <row r="195" spans="1:22" s="11" customFormat="1" ht="16.8" customHeight="1" x14ac:dyDescent="0.3">
      <c r="A195" s="30"/>
      <c r="B195" s="31"/>
      <c r="C195" s="38"/>
      <c r="D195" s="33"/>
      <c r="E195" s="34"/>
      <c r="F195" s="35"/>
      <c r="G195" s="35"/>
      <c r="H195" s="31"/>
      <c r="I195" s="31"/>
      <c r="J195" s="36"/>
      <c r="K195" s="35"/>
      <c r="L195" s="35"/>
      <c r="M195" s="31"/>
      <c r="N195" s="102"/>
      <c r="O195" s="33"/>
      <c r="P195" s="36"/>
      <c r="Q195" s="41"/>
      <c r="R195" s="41"/>
      <c r="S195" s="41"/>
      <c r="T195" s="39"/>
      <c r="U195" s="111"/>
      <c r="V195" s="111"/>
    </row>
    <row r="196" spans="1:22" ht="16.8" customHeight="1" x14ac:dyDescent="0.3">
      <c r="A196" s="1"/>
      <c r="B196" s="1"/>
      <c r="C196" s="2"/>
      <c r="D196" s="3"/>
      <c r="E196" s="1"/>
      <c r="F196" s="1"/>
      <c r="G196" s="1"/>
      <c r="H196" s="1"/>
      <c r="I196" s="1"/>
      <c r="J196" s="20"/>
      <c r="K196" s="1"/>
      <c r="L196" s="1"/>
      <c r="M196" s="1"/>
      <c r="N196" s="2"/>
      <c r="O196" s="1"/>
      <c r="P196" s="20"/>
      <c r="Q196" s="3"/>
      <c r="R196" s="3"/>
      <c r="S196" s="3"/>
      <c r="T196" s="4"/>
    </row>
    <row r="197" spans="1:22" ht="16.8" customHeight="1" x14ac:dyDescent="0.3">
      <c r="A197" s="1"/>
      <c r="B197" s="1"/>
      <c r="C197" s="2"/>
      <c r="D197" s="3"/>
      <c r="E197" s="1"/>
      <c r="F197" s="1"/>
      <c r="G197" s="1"/>
      <c r="H197" s="1"/>
      <c r="I197" s="1"/>
      <c r="J197" s="20"/>
      <c r="K197" s="1"/>
      <c r="L197" s="1"/>
      <c r="M197" s="1"/>
      <c r="N197" s="2"/>
      <c r="O197" s="1"/>
      <c r="P197" s="20"/>
      <c r="Q197" s="3"/>
      <c r="R197" s="3"/>
      <c r="S197" s="3"/>
      <c r="T197" s="4"/>
    </row>
    <row r="198" spans="1:22" ht="16.8" customHeight="1" x14ac:dyDescent="0.3">
      <c r="A198" s="1"/>
      <c r="B198" s="1"/>
      <c r="C198" s="2"/>
      <c r="D198" s="3"/>
      <c r="E198" s="1"/>
      <c r="F198" s="1"/>
      <c r="G198" s="1"/>
      <c r="H198" s="1"/>
      <c r="I198" s="1"/>
      <c r="J198" s="20"/>
      <c r="K198" s="1"/>
      <c r="L198" s="1"/>
      <c r="M198" s="1"/>
      <c r="N198" s="2"/>
      <c r="O198" s="1"/>
      <c r="P198" s="20"/>
      <c r="Q198" s="3"/>
      <c r="R198" s="3"/>
      <c r="S198" s="3"/>
      <c r="T198" s="4"/>
    </row>
    <row r="199" spans="1:22" ht="16.8" customHeight="1" x14ac:dyDescent="0.3">
      <c r="A199" s="1"/>
      <c r="B199" s="1"/>
      <c r="C199" s="2"/>
      <c r="D199" s="3"/>
      <c r="E199" s="1"/>
      <c r="F199" s="1"/>
      <c r="G199" s="1"/>
      <c r="H199" s="1"/>
      <c r="I199" s="1"/>
      <c r="J199" s="20"/>
      <c r="K199" s="1"/>
      <c r="L199" s="1"/>
      <c r="M199" s="1"/>
      <c r="N199" s="2"/>
      <c r="O199" s="1"/>
      <c r="P199" s="20"/>
      <c r="Q199" s="3"/>
      <c r="R199" s="3"/>
      <c r="S199" s="3"/>
      <c r="T199" s="4"/>
    </row>
    <row r="200" spans="1:22" ht="16.8" customHeight="1" x14ac:dyDescent="0.3">
      <c r="A200" s="5"/>
      <c r="B200" s="1"/>
      <c r="C200" s="2"/>
      <c r="D200" s="3"/>
      <c r="E200" s="1"/>
      <c r="F200" s="1"/>
      <c r="G200" s="1"/>
      <c r="H200" s="1"/>
      <c r="I200" s="1"/>
      <c r="J200" s="20"/>
      <c r="K200" s="1"/>
      <c r="L200" s="1"/>
      <c r="M200" s="1"/>
      <c r="N200" s="2"/>
      <c r="O200" s="1"/>
      <c r="P200" s="20"/>
      <c r="Q200" s="3"/>
      <c r="R200" s="3"/>
      <c r="S200" s="3"/>
      <c r="T200" s="4"/>
    </row>
    <row r="201" spans="1:22" ht="16.8" customHeight="1" x14ac:dyDescent="0.3">
      <c r="A201" s="6" t="s">
        <v>293</v>
      </c>
      <c r="B201" s="7"/>
      <c r="C201" s="2"/>
      <c r="D201" s="3"/>
      <c r="E201" s="1"/>
      <c r="F201" s="1"/>
      <c r="G201" s="1"/>
      <c r="H201" s="1"/>
      <c r="I201" s="1"/>
      <c r="J201" s="20"/>
      <c r="K201" s="1"/>
      <c r="L201" s="1"/>
      <c r="M201" s="1"/>
      <c r="N201" s="2"/>
      <c r="O201" s="1"/>
      <c r="P201" s="20"/>
      <c r="Q201" s="3"/>
      <c r="R201" s="3"/>
      <c r="S201" s="3"/>
      <c r="T201" s="4"/>
    </row>
    <row r="202" spans="1:22" s="11" customFormat="1" ht="16.8" customHeight="1" x14ac:dyDescent="0.3">
      <c r="A202" s="6" t="s">
        <v>18</v>
      </c>
      <c r="B202" s="94"/>
      <c r="C202" s="95"/>
      <c r="D202" s="96"/>
      <c r="E202" s="97"/>
      <c r="F202" s="97"/>
      <c r="G202" s="97"/>
      <c r="H202" s="97"/>
      <c r="I202" s="97"/>
      <c r="J202" s="98"/>
      <c r="K202" s="97"/>
      <c r="L202" s="97"/>
      <c r="M202" s="97"/>
      <c r="N202" s="95"/>
      <c r="O202" s="97"/>
      <c r="P202" s="98"/>
      <c r="Q202" s="96"/>
      <c r="R202" s="96"/>
      <c r="S202" s="96"/>
      <c r="T202" s="99"/>
      <c r="U202" s="111"/>
      <c r="V202" s="111"/>
    </row>
    <row r="203" spans="1:22" ht="16.8" customHeight="1" thickBot="1" x14ac:dyDescent="0.35">
      <c r="A203" s="53"/>
      <c r="B203" s="7"/>
      <c r="C203" s="2"/>
      <c r="D203" s="3"/>
      <c r="E203" s="1"/>
      <c r="F203" s="1"/>
      <c r="G203" s="1"/>
      <c r="H203" s="1"/>
      <c r="I203" s="1"/>
      <c r="J203" s="20"/>
      <c r="K203" s="1"/>
      <c r="L203" s="1"/>
      <c r="M203" s="1"/>
      <c r="N203" s="2"/>
      <c r="O203" s="1"/>
      <c r="P203" s="20"/>
      <c r="Q203" s="3"/>
      <c r="R203" s="3"/>
      <c r="S203" s="3"/>
      <c r="T203" s="4"/>
    </row>
    <row r="204" spans="1:22" ht="16.8" customHeight="1" thickBot="1" x14ac:dyDescent="0.35">
      <c r="A204" s="86" t="s">
        <v>0</v>
      </c>
      <c r="B204" s="86" t="s">
        <v>1</v>
      </c>
      <c r="C204" s="104" t="s">
        <v>2</v>
      </c>
      <c r="D204" s="87" t="s">
        <v>3</v>
      </c>
      <c r="E204" s="86" t="s">
        <v>4</v>
      </c>
      <c r="F204" s="86" t="s">
        <v>5</v>
      </c>
      <c r="G204" s="86" t="s">
        <v>6</v>
      </c>
      <c r="H204" s="86" t="s">
        <v>7</v>
      </c>
      <c r="I204" s="86" t="s">
        <v>124</v>
      </c>
      <c r="J204" s="88" t="s">
        <v>125</v>
      </c>
      <c r="K204" s="86" t="s">
        <v>126</v>
      </c>
      <c r="L204" s="86" t="s">
        <v>8</v>
      </c>
      <c r="M204" s="86" t="s">
        <v>9</v>
      </c>
      <c r="N204" s="104" t="s">
        <v>10</v>
      </c>
      <c r="O204" s="86" t="s">
        <v>131</v>
      </c>
      <c r="P204" s="88" t="s">
        <v>127</v>
      </c>
      <c r="Q204" s="88" t="s">
        <v>128</v>
      </c>
      <c r="R204" s="88" t="s">
        <v>129</v>
      </c>
      <c r="S204" s="88" t="s">
        <v>130</v>
      </c>
      <c r="T204" s="86" t="s">
        <v>11</v>
      </c>
      <c r="U204" s="108" t="s">
        <v>354</v>
      </c>
      <c r="V204" s="109" t="s">
        <v>355</v>
      </c>
    </row>
    <row r="205" spans="1:22" ht="16.8" customHeight="1" x14ac:dyDescent="0.3">
      <c r="A205" s="17" t="s">
        <v>123</v>
      </c>
      <c r="B205" s="10" t="s">
        <v>18</v>
      </c>
      <c r="C205" s="12" t="s">
        <v>26</v>
      </c>
      <c r="D205" s="13">
        <v>18</v>
      </c>
      <c r="E205" s="14">
        <v>8</v>
      </c>
      <c r="F205" s="15">
        <v>5</v>
      </c>
      <c r="G205" s="15">
        <v>100</v>
      </c>
      <c r="H205" s="10"/>
      <c r="I205" s="46">
        <v>40</v>
      </c>
      <c r="J205" s="48">
        <v>6.07</v>
      </c>
      <c r="K205" s="45">
        <v>73.099999999999994</v>
      </c>
      <c r="L205" s="47">
        <v>1600</v>
      </c>
      <c r="M205" s="10" t="s">
        <v>21</v>
      </c>
      <c r="N205" s="101" t="s">
        <v>73</v>
      </c>
      <c r="O205" s="13"/>
      <c r="P205" s="49">
        <v>27.45</v>
      </c>
      <c r="Q205" s="44">
        <v>515</v>
      </c>
      <c r="R205" s="44">
        <v>515</v>
      </c>
      <c r="S205" s="44">
        <v>245</v>
      </c>
      <c r="T205" s="23"/>
      <c r="U205" s="111">
        <v>99.47</v>
      </c>
      <c r="V205" s="111">
        <v>175</v>
      </c>
    </row>
    <row r="206" spans="1:22" ht="16.8" customHeight="1" x14ac:dyDescent="0.3">
      <c r="A206" s="17" t="s">
        <v>123</v>
      </c>
      <c r="B206" s="10" t="s">
        <v>18</v>
      </c>
      <c r="C206" s="52" t="s">
        <v>243</v>
      </c>
      <c r="D206" s="13">
        <v>18</v>
      </c>
      <c r="E206" s="14">
        <v>8</v>
      </c>
      <c r="F206" s="15">
        <v>5</v>
      </c>
      <c r="G206" s="15">
        <v>105</v>
      </c>
      <c r="H206" s="10"/>
      <c r="I206" s="46">
        <v>40</v>
      </c>
      <c r="J206" s="48">
        <v>6.07</v>
      </c>
      <c r="K206" s="45">
        <v>56.6</v>
      </c>
      <c r="L206" s="47">
        <v>1600</v>
      </c>
      <c r="M206" s="10" t="s">
        <v>21</v>
      </c>
      <c r="N206" s="101" t="s">
        <v>73</v>
      </c>
      <c r="O206" s="13"/>
      <c r="P206" s="49">
        <v>27.45</v>
      </c>
      <c r="Q206" s="44">
        <v>515</v>
      </c>
      <c r="R206" s="44">
        <v>515</v>
      </c>
      <c r="S206" s="44">
        <v>245</v>
      </c>
      <c r="T206" s="23"/>
      <c r="U206" s="111">
        <v>99.47</v>
      </c>
      <c r="V206" s="111">
        <v>175</v>
      </c>
    </row>
    <row r="207" spans="1:22" ht="16.8" customHeight="1" x14ac:dyDescent="0.3">
      <c r="A207" s="17" t="s">
        <v>123</v>
      </c>
      <c r="B207" s="10" t="s">
        <v>18</v>
      </c>
      <c r="C207" s="52" t="s">
        <v>244</v>
      </c>
      <c r="D207" s="13">
        <v>18</v>
      </c>
      <c r="E207" s="14">
        <v>8</v>
      </c>
      <c r="F207" s="15">
        <v>5</v>
      </c>
      <c r="G207" s="15">
        <v>108</v>
      </c>
      <c r="H207" s="10"/>
      <c r="I207" s="46">
        <v>40</v>
      </c>
      <c r="J207" s="48">
        <v>6.07</v>
      </c>
      <c r="K207" s="45">
        <v>73.099999999999994</v>
      </c>
      <c r="L207" s="47">
        <v>1600</v>
      </c>
      <c r="M207" s="10" t="s">
        <v>21</v>
      </c>
      <c r="N207" s="101" t="s">
        <v>73</v>
      </c>
      <c r="O207" s="13"/>
      <c r="P207" s="49">
        <v>27.45</v>
      </c>
      <c r="Q207" s="44">
        <v>515</v>
      </c>
      <c r="R207" s="44">
        <v>515</v>
      </c>
      <c r="S207" s="44">
        <v>245</v>
      </c>
      <c r="T207" s="23"/>
      <c r="U207" s="111">
        <v>99.47</v>
      </c>
      <c r="V207" s="111">
        <v>175</v>
      </c>
    </row>
    <row r="208" spans="1:22" ht="16.8" customHeight="1" x14ac:dyDescent="0.3">
      <c r="A208" s="17" t="s">
        <v>123</v>
      </c>
      <c r="B208" s="10" t="s">
        <v>18</v>
      </c>
      <c r="C208" s="52" t="s">
        <v>245</v>
      </c>
      <c r="D208" s="13">
        <v>18</v>
      </c>
      <c r="E208" s="14">
        <v>8</v>
      </c>
      <c r="F208" s="15">
        <v>5</v>
      </c>
      <c r="G208" s="15">
        <v>110</v>
      </c>
      <c r="H208" s="10"/>
      <c r="I208" s="46">
        <v>40</v>
      </c>
      <c r="J208" s="48">
        <v>6.07</v>
      </c>
      <c r="K208" s="45">
        <v>65.2</v>
      </c>
      <c r="L208" s="47">
        <v>1600</v>
      </c>
      <c r="M208" s="10" t="s">
        <v>21</v>
      </c>
      <c r="N208" s="101" t="s">
        <v>73</v>
      </c>
      <c r="O208" s="13"/>
      <c r="P208" s="49">
        <v>27.45</v>
      </c>
      <c r="Q208" s="44">
        <v>515</v>
      </c>
      <c r="R208" s="44">
        <v>515</v>
      </c>
      <c r="S208" s="44">
        <v>245</v>
      </c>
      <c r="T208" s="23"/>
      <c r="U208" s="111">
        <v>99.47</v>
      </c>
      <c r="V208" s="111">
        <v>175</v>
      </c>
    </row>
    <row r="209" spans="1:22" ht="16.8" customHeight="1" x14ac:dyDescent="0.3">
      <c r="A209" s="17" t="s">
        <v>123</v>
      </c>
      <c r="B209" s="10" t="s">
        <v>18</v>
      </c>
      <c r="C209" s="52" t="s">
        <v>246</v>
      </c>
      <c r="D209" s="13">
        <v>18</v>
      </c>
      <c r="E209" s="14">
        <v>8</v>
      </c>
      <c r="F209" s="15">
        <v>5</v>
      </c>
      <c r="G209" s="15">
        <v>112</v>
      </c>
      <c r="H209" s="10"/>
      <c r="I209" s="46">
        <v>40</v>
      </c>
      <c r="J209" s="48">
        <v>6.07</v>
      </c>
      <c r="K209" s="45">
        <v>66.599999999999994</v>
      </c>
      <c r="L209" s="47">
        <v>1600</v>
      </c>
      <c r="M209" s="10" t="s">
        <v>21</v>
      </c>
      <c r="N209" s="101" t="s">
        <v>73</v>
      </c>
      <c r="O209" s="13"/>
      <c r="P209" s="49">
        <v>27.45</v>
      </c>
      <c r="Q209" s="44">
        <v>515</v>
      </c>
      <c r="R209" s="44">
        <v>515</v>
      </c>
      <c r="S209" s="44">
        <v>245</v>
      </c>
      <c r="T209" s="23"/>
      <c r="U209" s="111">
        <v>99.47</v>
      </c>
      <c r="V209" s="111">
        <v>175</v>
      </c>
    </row>
    <row r="210" spans="1:22" ht="16.8" customHeight="1" x14ac:dyDescent="0.3">
      <c r="A210" s="17" t="s">
        <v>123</v>
      </c>
      <c r="B210" s="10" t="s">
        <v>18</v>
      </c>
      <c r="C210" s="12" t="s">
        <v>27</v>
      </c>
      <c r="D210" s="13">
        <v>18</v>
      </c>
      <c r="E210" s="14">
        <v>8</v>
      </c>
      <c r="F210" s="15">
        <v>5</v>
      </c>
      <c r="G210" s="15">
        <v>114.3</v>
      </c>
      <c r="H210" s="10"/>
      <c r="I210" s="46">
        <v>40</v>
      </c>
      <c r="J210" s="48">
        <v>6.07</v>
      </c>
      <c r="K210" s="45">
        <v>73.099999999999994</v>
      </c>
      <c r="L210" s="47">
        <v>1600</v>
      </c>
      <c r="M210" s="10" t="s">
        <v>21</v>
      </c>
      <c r="N210" s="101" t="s">
        <v>73</v>
      </c>
      <c r="O210" s="13"/>
      <c r="P210" s="49">
        <v>27.45</v>
      </c>
      <c r="Q210" s="44">
        <v>515</v>
      </c>
      <c r="R210" s="44">
        <v>515</v>
      </c>
      <c r="S210" s="44">
        <v>245</v>
      </c>
      <c r="T210" s="23"/>
      <c r="U210" s="111">
        <v>99.47</v>
      </c>
      <c r="V210" s="111">
        <v>175</v>
      </c>
    </row>
    <row r="211" spans="1:22" ht="16.8" customHeight="1" x14ac:dyDescent="0.3">
      <c r="A211" s="17" t="s">
        <v>123</v>
      </c>
      <c r="B211" s="10" t="s">
        <v>18</v>
      </c>
      <c r="C211" s="52" t="s">
        <v>247</v>
      </c>
      <c r="D211" s="13">
        <v>18</v>
      </c>
      <c r="E211" s="14">
        <v>8</v>
      </c>
      <c r="F211" s="15">
        <v>5</v>
      </c>
      <c r="G211" s="15">
        <v>120</v>
      </c>
      <c r="H211" s="15"/>
      <c r="I211" s="46">
        <v>40</v>
      </c>
      <c r="J211" s="48">
        <v>6.07</v>
      </c>
      <c r="K211" s="45">
        <v>72.56</v>
      </c>
      <c r="L211" s="47">
        <v>1600</v>
      </c>
      <c r="M211" s="10" t="s">
        <v>21</v>
      </c>
      <c r="N211" s="101" t="s">
        <v>73</v>
      </c>
      <c r="O211" s="13"/>
      <c r="P211" s="49">
        <v>27.45</v>
      </c>
      <c r="Q211" s="44">
        <v>515</v>
      </c>
      <c r="R211" s="44">
        <v>515</v>
      </c>
      <c r="S211" s="44">
        <v>245</v>
      </c>
      <c r="T211" s="23"/>
      <c r="U211" s="111">
        <v>99.47</v>
      </c>
      <c r="V211" s="111">
        <v>175</v>
      </c>
    </row>
    <row r="212" spans="1:22" ht="16.8" customHeight="1" x14ac:dyDescent="0.3">
      <c r="A212" s="17" t="s">
        <v>123</v>
      </c>
      <c r="B212" s="10" t="s">
        <v>18</v>
      </c>
      <c r="C212" s="12" t="s">
        <v>44</v>
      </c>
      <c r="D212" s="13">
        <v>18</v>
      </c>
      <c r="E212" s="14">
        <v>8</v>
      </c>
      <c r="F212" s="15">
        <v>5</v>
      </c>
      <c r="G212" s="15">
        <v>100</v>
      </c>
      <c r="H212" s="10"/>
      <c r="I212" s="46">
        <v>40</v>
      </c>
      <c r="J212" s="48">
        <v>6.07</v>
      </c>
      <c r="K212" s="45">
        <v>73.099999999999994</v>
      </c>
      <c r="L212" s="47">
        <v>1600</v>
      </c>
      <c r="M212" s="10" t="s">
        <v>35</v>
      </c>
      <c r="N212" s="101" t="s">
        <v>66</v>
      </c>
      <c r="O212" s="13"/>
      <c r="P212" s="49">
        <v>27.45</v>
      </c>
      <c r="Q212" s="44">
        <v>515</v>
      </c>
      <c r="R212" s="44">
        <v>515</v>
      </c>
      <c r="S212" s="44">
        <v>245</v>
      </c>
      <c r="T212" s="23"/>
      <c r="U212" s="111">
        <v>99.47</v>
      </c>
      <c r="V212" s="111">
        <v>175</v>
      </c>
    </row>
    <row r="213" spans="1:22" ht="16.8" customHeight="1" x14ac:dyDescent="0.3">
      <c r="A213" s="17" t="s">
        <v>123</v>
      </c>
      <c r="B213" s="10" t="s">
        <v>18</v>
      </c>
      <c r="C213" s="52" t="s">
        <v>248</v>
      </c>
      <c r="D213" s="13">
        <v>18</v>
      </c>
      <c r="E213" s="14">
        <v>8</v>
      </c>
      <c r="F213" s="15">
        <v>5</v>
      </c>
      <c r="G213" s="15">
        <v>105</v>
      </c>
      <c r="H213" s="10"/>
      <c r="I213" s="46">
        <v>40</v>
      </c>
      <c r="J213" s="48">
        <v>6.07</v>
      </c>
      <c r="K213" s="45">
        <v>56.6</v>
      </c>
      <c r="L213" s="47">
        <v>1600</v>
      </c>
      <c r="M213" s="10" t="s">
        <v>35</v>
      </c>
      <c r="N213" s="101" t="s">
        <v>66</v>
      </c>
      <c r="O213" s="13"/>
      <c r="P213" s="49">
        <v>27.45</v>
      </c>
      <c r="Q213" s="44">
        <v>515</v>
      </c>
      <c r="R213" s="44">
        <v>515</v>
      </c>
      <c r="S213" s="44">
        <v>245</v>
      </c>
      <c r="T213" s="23"/>
      <c r="U213" s="111">
        <v>99.47</v>
      </c>
      <c r="V213" s="111">
        <v>175</v>
      </c>
    </row>
    <row r="214" spans="1:22" ht="16.8" customHeight="1" x14ac:dyDescent="0.3">
      <c r="A214" s="17" t="s">
        <v>123</v>
      </c>
      <c r="B214" s="10" t="s">
        <v>18</v>
      </c>
      <c r="C214" s="52" t="s">
        <v>249</v>
      </c>
      <c r="D214" s="13">
        <v>18</v>
      </c>
      <c r="E214" s="14">
        <v>8</v>
      </c>
      <c r="F214" s="15">
        <v>5</v>
      </c>
      <c r="G214" s="15">
        <v>108</v>
      </c>
      <c r="H214" s="10"/>
      <c r="I214" s="46">
        <v>40</v>
      </c>
      <c r="J214" s="48">
        <v>6.07</v>
      </c>
      <c r="K214" s="45">
        <v>73.099999999999994</v>
      </c>
      <c r="L214" s="47">
        <v>1600</v>
      </c>
      <c r="M214" s="10" t="s">
        <v>35</v>
      </c>
      <c r="N214" s="101" t="s">
        <v>66</v>
      </c>
      <c r="O214" s="13"/>
      <c r="P214" s="49">
        <v>27.45</v>
      </c>
      <c r="Q214" s="44">
        <v>515</v>
      </c>
      <c r="R214" s="44">
        <v>515</v>
      </c>
      <c r="S214" s="44">
        <v>245</v>
      </c>
      <c r="T214" s="23"/>
      <c r="U214" s="111">
        <v>99.47</v>
      </c>
      <c r="V214" s="111">
        <v>175</v>
      </c>
    </row>
    <row r="215" spans="1:22" ht="16.8" customHeight="1" x14ac:dyDescent="0.3">
      <c r="A215" s="17" t="s">
        <v>123</v>
      </c>
      <c r="B215" s="10" t="s">
        <v>18</v>
      </c>
      <c r="C215" s="52" t="s">
        <v>250</v>
      </c>
      <c r="D215" s="13">
        <v>18</v>
      </c>
      <c r="E215" s="14">
        <v>8</v>
      </c>
      <c r="F215" s="15">
        <v>5</v>
      </c>
      <c r="G215" s="15">
        <v>110</v>
      </c>
      <c r="H215" s="10"/>
      <c r="I215" s="46">
        <v>40</v>
      </c>
      <c r="J215" s="48">
        <v>6.07</v>
      </c>
      <c r="K215" s="45">
        <v>65.2</v>
      </c>
      <c r="L215" s="47">
        <v>1600</v>
      </c>
      <c r="M215" s="10" t="s">
        <v>35</v>
      </c>
      <c r="N215" s="101" t="s">
        <v>66</v>
      </c>
      <c r="O215" s="13"/>
      <c r="P215" s="49">
        <v>27.45</v>
      </c>
      <c r="Q215" s="44">
        <v>515</v>
      </c>
      <c r="R215" s="44">
        <v>515</v>
      </c>
      <c r="S215" s="44">
        <v>245</v>
      </c>
      <c r="T215" s="23"/>
      <c r="U215" s="111">
        <v>99.47</v>
      </c>
      <c r="V215" s="111">
        <v>175</v>
      </c>
    </row>
    <row r="216" spans="1:22" ht="16.8" customHeight="1" x14ac:dyDescent="0.3">
      <c r="A216" s="17" t="s">
        <v>123</v>
      </c>
      <c r="B216" s="10" t="s">
        <v>18</v>
      </c>
      <c r="C216" s="52" t="s">
        <v>251</v>
      </c>
      <c r="D216" s="13">
        <v>18</v>
      </c>
      <c r="E216" s="14">
        <v>8</v>
      </c>
      <c r="F216" s="15">
        <v>5</v>
      </c>
      <c r="G216" s="15">
        <v>112</v>
      </c>
      <c r="H216" s="10"/>
      <c r="I216" s="46">
        <v>40</v>
      </c>
      <c r="J216" s="48">
        <v>6.07</v>
      </c>
      <c r="K216" s="45">
        <v>66.599999999999994</v>
      </c>
      <c r="L216" s="47">
        <v>1600</v>
      </c>
      <c r="M216" s="10" t="s">
        <v>35</v>
      </c>
      <c r="N216" s="101" t="s">
        <v>66</v>
      </c>
      <c r="O216" s="13"/>
      <c r="P216" s="49">
        <v>27.45</v>
      </c>
      <c r="Q216" s="44">
        <v>515</v>
      </c>
      <c r="R216" s="44">
        <v>515</v>
      </c>
      <c r="S216" s="44">
        <v>245</v>
      </c>
      <c r="T216" s="23"/>
      <c r="U216" s="111">
        <v>99.47</v>
      </c>
      <c r="V216" s="111">
        <v>175</v>
      </c>
    </row>
    <row r="217" spans="1:22" ht="16.8" customHeight="1" x14ac:dyDescent="0.3">
      <c r="A217" s="17" t="s">
        <v>123</v>
      </c>
      <c r="B217" s="10" t="s">
        <v>18</v>
      </c>
      <c r="C217" s="12" t="s">
        <v>45</v>
      </c>
      <c r="D217" s="13">
        <v>18</v>
      </c>
      <c r="E217" s="14">
        <v>8</v>
      </c>
      <c r="F217" s="15">
        <v>5</v>
      </c>
      <c r="G217" s="15">
        <v>114.3</v>
      </c>
      <c r="H217" s="10"/>
      <c r="I217" s="46">
        <v>40</v>
      </c>
      <c r="J217" s="48">
        <v>6.07</v>
      </c>
      <c r="K217" s="45">
        <v>73.099999999999994</v>
      </c>
      <c r="L217" s="47">
        <v>1600</v>
      </c>
      <c r="M217" s="10" t="s">
        <v>35</v>
      </c>
      <c r="N217" s="101" t="s">
        <v>66</v>
      </c>
      <c r="O217" s="13"/>
      <c r="P217" s="49">
        <v>27.45</v>
      </c>
      <c r="Q217" s="44">
        <v>515</v>
      </c>
      <c r="R217" s="44">
        <v>515</v>
      </c>
      <c r="S217" s="44">
        <v>245</v>
      </c>
      <c r="T217" s="23"/>
      <c r="U217" s="111">
        <v>99.47</v>
      </c>
      <c r="V217" s="111">
        <v>175</v>
      </c>
    </row>
    <row r="218" spans="1:22" ht="16.8" customHeight="1" x14ac:dyDescent="0.3">
      <c r="A218" s="17" t="s">
        <v>123</v>
      </c>
      <c r="B218" s="10" t="s">
        <v>18</v>
      </c>
      <c r="C218" s="52" t="s">
        <v>252</v>
      </c>
      <c r="D218" s="13">
        <v>18</v>
      </c>
      <c r="E218" s="14">
        <v>8</v>
      </c>
      <c r="F218" s="15">
        <v>5</v>
      </c>
      <c r="G218" s="15">
        <v>120</v>
      </c>
      <c r="H218" s="15"/>
      <c r="I218" s="46">
        <v>40</v>
      </c>
      <c r="J218" s="48">
        <v>6.07</v>
      </c>
      <c r="K218" s="45">
        <v>72.56</v>
      </c>
      <c r="L218" s="47">
        <v>1600</v>
      </c>
      <c r="M218" s="10" t="s">
        <v>35</v>
      </c>
      <c r="N218" s="101" t="s">
        <v>66</v>
      </c>
      <c r="O218" s="13"/>
      <c r="P218" s="49">
        <v>27.45</v>
      </c>
      <c r="Q218" s="44">
        <v>515</v>
      </c>
      <c r="R218" s="44">
        <v>515</v>
      </c>
      <c r="S218" s="44">
        <v>245</v>
      </c>
      <c r="T218" s="23"/>
      <c r="U218" s="111">
        <v>99.47</v>
      </c>
      <c r="V218" s="111">
        <v>175</v>
      </c>
    </row>
    <row r="219" spans="1:22" ht="16.8" customHeight="1" x14ac:dyDescent="0.3">
      <c r="A219" s="17" t="s">
        <v>123</v>
      </c>
      <c r="B219" s="10" t="s">
        <v>18</v>
      </c>
      <c r="C219" s="12" t="s">
        <v>71</v>
      </c>
      <c r="D219" s="13">
        <v>18</v>
      </c>
      <c r="E219" s="14">
        <v>8</v>
      </c>
      <c r="F219" s="15">
        <v>5</v>
      </c>
      <c r="G219" s="15">
        <v>100</v>
      </c>
      <c r="H219" s="10"/>
      <c r="I219" s="46">
        <v>40</v>
      </c>
      <c r="J219" s="48">
        <v>6.07</v>
      </c>
      <c r="K219" s="45">
        <v>73.099999999999994</v>
      </c>
      <c r="L219" s="47">
        <v>1600</v>
      </c>
      <c r="M219" s="10" t="s">
        <v>91</v>
      </c>
      <c r="N219" s="101" t="s">
        <v>74</v>
      </c>
      <c r="O219" s="13"/>
      <c r="P219" s="49">
        <v>27.45</v>
      </c>
      <c r="Q219" s="44">
        <v>515</v>
      </c>
      <c r="R219" s="44">
        <v>515</v>
      </c>
      <c r="S219" s="44">
        <v>245</v>
      </c>
      <c r="T219" s="23"/>
      <c r="U219" s="111">
        <v>99.47</v>
      </c>
      <c r="V219" s="111">
        <v>175</v>
      </c>
    </row>
    <row r="220" spans="1:22" ht="16.8" customHeight="1" x14ac:dyDescent="0.3">
      <c r="A220" s="17" t="s">
        <v>123</v>
      </c>
      <c r="B220" s="10" t="s">
        <v>18</v>
      </c>
      <c r="C220" s="52" t="s">
        <v>253</v>
      </c>
      <c r="D220" s="13">
        <v>18</v>
      </c>
      <c r="E220" s="14">
        <v>8</v>
      </c>
      <c r="F220" s="15">
        <v>5</v>
      </c>
      <c r="G220" s="15">
        <v>105</v>
      </c>
      <c r="H220" s="10"/>
      <c r="I220" s="46">
        <v>40</v>
      </c>
      <c r="J220" s="48">
        <v>6.07</v>
      </c>
      <c r="K220" s="45">
        <v>56.6</v>
      </c>
      <c r="L220" s="47">
        <v>1600</v>
      </c>
      <c r="M220" s="10" t="s">
        <v>91</v>
      </c>
      <c r="N220" s="101" t="s">
        <v>74</v>
      </c>
      <c r="O220" s="13"/>
      <c r="P220" s="49">
        <v>27.45</v>
      </c>
      <c r="Q220" s="44">
        <v>515</v>
      </c>
      <c r="R220" s="44">
        <v>515</v>
      </c>
      <c r="S220" s="44">
        <v>245</v>
      </c>
      <c r="T220" s="23"/>
      <c r="U220" s="111">
        <v>99.47</v>
      </c>
      <c r="V220" s="111">
        <v>175</v>
      </c>
    </row>
    <row r="221" spans="1:22" ht="16.8" customHeight="1" x14ac:dyDescent="0.3">
      <c r="A221" s="17" t="s">
        <v>123</v>
      </c>
      <c r="B221" s="10" t="s">
        <v>18</v>
      </c>
      <c r="C221" s="52" t="s">
        <v>254</v>
      </c>
      <c r="D221" s="13">
        <v>18</v>
      </c>
      <c r="E221" s="14">
        <v>8</v>
      </c>
      <c r="F221" s="15">
        <v>5</v>
      </c>
      <c r="G221" s="15">
        <v>108</v>
      </c>
      <c r="H221" s="10"/>
      <c r="I221" s="46">
        <v>40</v>
      </c>
      <c r="J221" s="48">
        <v>6.07</v>
      </c>
      <c r="K221" s="45">
        <v>73.099999999999994</v>
      </c>
      <c r="L221" s="47">
        <v>1600</v>
      </c>
      <c r="M221" s="10" t="s">
        <v>91</v>
      </c>
      <c r="N221" s="101" t="s">
        <v>74</v>
      </c>
      <c r="O221" s="13"/>
      <c r="P221" s="49">
        <v>27.45</v>
      </c>
      <c r="Q221" s="44">
        <v>515</v>
      </c>
      <c r="R221" s="44">
        <v>515</v>
      </c>
      <c r="S221" s="44">
        <v>245</v>
      </c>
      <c r="T221" s="23"/>
      <c r="U221" s="111">
        <v>99.47</v>
      </c>
      <c r="V221" s="111">
        <v>175</v>
      </c>
    </row>
    <row r="222" spans="1:22" ht="16.8" customHeight="1" x14ac:dyDescent="0.3">
      <c r="A222" s="17" t="s">
        <v>123</v>
      </c>
      <c r="B222" s="10" t="s">
        <v>18</v>
      </c>
      <c r="C222" s="52" t="s">
        <v>255</v>
      </c>
      <c r="D222" s="13">
        <v>18</v>
      </c>
      <c r="E222" s="14">
        <v>8</v>
      </c>
      <c r="F222" s="15">
        <v>5</v>
      </c>
      <c r="G222" s="15">
        <v>110</v>
      </c>
      <c r="H222" s="10"/>
      <c r="I222" s="46">
        <v>40</v>
      </c>
      <c r="J222" s="48">
        <v>6.07</v>
      </c>
      <c r="K222" s="45">
        <v>65.2</v>
      </c>
      <c r="L222" s="47">
        <v>1600</v>
      </c>
      <c r="M222" s="10" t="s">
        <v>91</v>
      </c>
      <c r="N222" s="101" t="s">
        <v>74</v>
      </c>
      <c r="O222" s="13"/>
      <c r="P222" s="49">
        <v>27.45</v>
      </c>
      <c r="Q222" s="44">
        <v>515</v>
      </c>
      <c r="R222" s="44">
        <v>515</v>
      </c>
      <c r="S222" s="44">
        <v>245</v>
      </c>
      <c r="T222" s="23"/>
      <c r="U222" s="111">
        <v>99.47</v>
      </c>
      <c r="V222" s="111">
        <v>175</v>
      </c>
    </row>
    <row r="223" spans="1:22" ht="16.8" customHeight="1" x14ac:dyDescent="0.3">
      <c r="A223" s="17" t="s">
        <v>123</v>
      </c>
      <c r="B223" s="10" t="s">
        <v>18</v>
      </c>
      <c r="C223" s="52" t="s">
        <v>256</v>
      </c>
      <c r="D223" s="13">
        <v>18</v>
      </c>
      <c r="E223" s="14">
        <v>8</v>
      </c>
      <c r="F223" s="15">
        <v>5</v>
      </c>
      <c r="G223" s="15">
        <v>112</v>
      </c>
      <c r="H223" s="10"/>
      <c r="I223" s="46">
        <v>40</v>
      </c>
      <c r="J223" s="48">
        <v>6.07</v>
      </c>
      <c r="K223" s="45">
        <v>66.599999999999994</v>
      </c>
      <c r="L223" s="47">
        <v>1600</v>
      </c>
      <c r="M223" s="10" t="s">
        <v>91</v>
      </c>
      <c r="N223" s="101" t="s">
        <v>74</v>
      </c>
      <c r="O223" s="13"/>
      <c r="P223" s="49">
        <v>27.45</v>
      </c>
      <c r="Q223" s="44">
        <v>515</v>
      </c>
      <c r="R223" s="44">
        <v>515</v>
      </c>
      <c r="S223" s="44">
        <v>245</v>
      </c>
      <c r="T223" s="23"/>
      <c r="U223" s="111">
        <v>99.47</v>
      </c>
      <c r="V223" s="111">
        <v>175</v>
      </c>
    </row>
    <row r="224" spans="1:22" ht="16.8" customHeight="1" x14ac:dyDescent="0.3">
      <c r="A224" s="17" t="s">
        <v>123</v>
      </c>
      <c r="B224" s="10" t="s">
        <v>18</v>
      </c>
      <c r="C224" s="12" t="s">
        <v>72</v>
      </c>
      <c r="D224" s="13">
        <v>18</v>
      </c>
      <c r="E224" s="14">
        <v>8</v>
      </c>
      <c r="F224" s="15">
        <v>5</v>
      </c>
      <c r="G224" s="15">
        <v>114.3</v>
      </c>
      <c r="H224" s="10"/>
      <c r="I224" s="46">
        <v>40</v>
      </c>
      <c r="J224" s="48">
        <v>6.07</v>
      </c>
      <c r="K224" s="45">
        <v>73.099999999999994</v>
      </c>
      <c r="L224" s="47">
        <v>1600</v>
      </c>
      <c r="M224" s="10" t="s">
        <v>91</v>
      </c>
      <c r="N224" s="101" t="s">
        <v>74</v>
      </c>
      <c r="O224" s="13"/>
      <c r="P224" s="49">
        <v>27.45</v>
      </c>
      <c r="Q224" s="44">
        <v>515</v>
      </c>
      <c r="R224" s="44">
        <v>515</v>
      </c>
      <c r="S224" s="44">
        <v>245</v>
      </c>
      <c r="T224" s="23"/>
      <c r="U224" s="111">
        <v>99.47</v>
      </c>
      <c r="V224" s="111">
        <v>175</v>
      </c>
    </row>
    <row r="225" spans="1:22" ht="16.8" customHeight="1" x14ac:dyDescent="0.3">
      <c r="A225" s="17" t="s">
        <v>123</v>
      </c>
      <c r="B225" s="10" t="s">
        <v>18</v>
      </c>
      <c r="C225" s="52" t="s">
        <v>257</v>
      </c>
      <c r="D225" s="13">
        <v>18</v>
      </c>
      <c r="E225" s="14">
        <v>8</v>
      </c>
      <c r="F225" s="15">
        <v>5</v>
      </c>
      <c r="G225" s="15">
        <v>120</v>
      </c>
      <c r="H225" s="15"/>
      <c r="I225" s="46">
        <v>40</v>
      </c>
      <c r="J225" s="48">
        <v>6.07</v>
      </c>
      <c r="K225" s="45">
        <v>72.56</v>
      </c>
      <c r="L225" s="47">
        <v>1600</v>
      </c>
      <c r="M225" s="10" t="s">
        <v>91</v>
      </c>
      <c r="N225" s="101" t="s">
        <v>74</v>
      </c>
      <c r="O225" s="13"/>
      <c r="P225" s="49">
        <v>27.45</v>
      </c>
      <c r="Q225" s="44">
        <v>515</v>
      </c>
      <c r="R225" s="44">
        <v>515</v>
      </c>
      <c r="S225" s="44">
        <v>245</v>
      </c>
      <c r="T225" s="23"/>
      <c r="U225" s="111">
        <v>99.47</v>
      </c>
      <c r="V225" s="111">
        <v>175</v>
      </c>
    </row>
    <row r="226" spans="1:22" ht="16.8" customHeight="1" x14ac:dyDescent="0.3">
      <c r="A226" s="17" t="s">
        <v>123</v>
      </c>
      <c r="B226" s="10" t="s">
        <v>18</v>
      </c>
      <c r="C226" s="12" t="s">
        <v>67</v>
      </c>
      <c r="D226" s="13">
        <v>18</v>
      </c>
      <c r="E226" s="14">
        <v>8</v>
      </c>
      <c r="F226" s="15">
        <v>5</v>
      </c>
      <c r="G226" s="15">
        <v>100</v>
      </c>
      <c r="H226" s="10"/>
      <c r="I226" s="46">
        <v>40</v>
      </c>
      <c r="J226" s="48">
        <v>6.07</v>
      </c>
      <c r="K226" s="45">
        <v>73.099999999999994</v>
      </c>
      <c r="L226" s="47">
        <v>1600</v>
      </c>
      <c r="M226" s="10" t="s">
        <v>88</v>
      </c>
      <c r="N226" s="101" t="s">
        <v>75</v>
      </c>
      <c r="O226" s="13"/>
      <c r="P226" s="49">
        <v>27.45</v>
      </c>
      <c r="Q226" s="44">
        <v>515</v>
      </c>
      <c r="R226" s="44">
        <v>515</v>
      </c>
      <c r="S226" s="44">
        <v>245</v>
      </c>
      <c r="T226" s="23"/>
      <c r="U226" s="111">
        <v>99.47</v>
      </c>
      <c r="V226" s="111">
        <v>175</v>
      </c>
    </row>
    <row r="227" spans="1:22" ht="16.8" customHeight="1" x14ac:dyDescent="0.3">
      <c r="A227" s="17" t="s">
        <v>123</v>
      </c>
      <c r="B227" s="10" t="s">
        <v>18</v>
      </c>
      <c r="C227" s="52" t="s">
        <v>263</v>
      </c>
      <c r="D227" s="13">
        <v>18</v>
      </c>
      <c r="E227" s="14">
        <v>8</v>
      </c>
      <c r="F227" s="15">
        <v>5</v>
      </c>
      <c r="G227" s="15">
        <v>105</v>
      </c>
      <c r="H227" s="10"/>
      <c r="I227" s="46">
        <v>40</v>
      </c>
      <c r="J227" s="48">
        <v>6.07</v>
      </c>
      <c r="K227" s="45">
        <v>56.6</v>
      </c>
      <c r="L227" s="47">
        <v>1600</v>
      </c>
      <c r="M227" s="10" t="s">
        <v>88</v>
      </c>
      <c r="N227" s="101" t="s">
        <v>75</v>
      </c>
      <c r="O227" s="13"/>
      <c r="P227" s="49">
        <v>27.45</v>
      </c>
      <c r="Q227" s="44">
        <v>515</v>
      </c>
      <c r="R227" s="44">
        <v>515</v>
      </c>
      <c r="S227" s="44">
        <v>245</v>
      </c>
      <c r="T227" s="23"/>
      <c r="U227" s="111">
        <v>99.47</v>
      </c>
      <c r="V227" s="111">
        <v>175</v>
      </c>
    </row>
    <row r="228" spans="1:22" ht="16.8" customHeight="1" x14ac:dyDescent="0.3">
      <c r="A228" s="17" t="s">
        <v>123</v>
      </c>
      <c r="B228" s="10" t="s">
        <v>18</v>
      </c>
      <c r="C228" s="52" t="s">
        <v>264</v>
      </c>
      <c r="D228" s="13">
        <v>18</v>
      </c>
      <c r="E228" s="14">
        <v>8</v>
      </c>
      <c r="F228" s="15">
        <v>5</v>
      </c>
      <c r="G228" s="15">
        <v>108</v>
      </c>
      <c r="H228" s="10"/>
      <c r="I228" s="46">
        <v>40</v>
      </c>
      <c r="J228" s="48">
        <v>6.07</v>
      </c>
      <c r="K228" s="45">
        <v>73.099999999999994</v>
      </c>
      <c r="L228" s="47">
        <v>1600</v>
      </c>
      <c r="M228" s="10" t="s">
        <v>88</v>
      </c>
      <c r="N228" s="101" t="s">
        <v>75</v>
      </c>
      <c r="O228" s="13"/>
      <c r="P228" s="49">
        <v>27.45</v>
      </c>
      <c r="Q228" s="44">
        <v>515</v>
      </c>
      <c r="R228" s="44">
        <v>515</v>
      </c>
      <c r="S228" s="44">
        <v>245</v>
      </c>
      <c r="T228" s="23"/>
      <c r="U228" s="111">
        <v>99.47</v>
      </c>
      <c r="V228" s="111">
        <v>175</v>
      </c>
    </row>
    <row r="229" spans="1:22" ht="16.8" customHeight="1" x14ac:dyDescent="0.3">
      <c r="A229" s="17" t="s">
        <v>123</v>
      </c>
      <c r="B229" s="10" t="s">
        <v>18</v>
      </c>
      <c r="C229" s="52" t="s">
        <v>265</v>
      </c>
      <c r="D229" s="13">
        <v>18</v>
      </c>
      <c r="E229" s="14">
        <v>8</v>
      </c>
      <c r="F229" s="15">
        <v>5</v>
      </c>
      <c r="G229" s="15">
        <v>110</v>
      </c>
      <c r="H229" s="10"/>
      <c r="I229" s="46">
        <v>40</v>
      </c>
      <c r="J229" s="48">
        <v>6.07</v>
      </c>
      <c r="K229" s="45">
        <v>65.2</v>
      </c>
      <c r="L229" s="47">
        <v>1600</v>
      </c>
      <c r="M229" s="10" t="s">
        <v>88</v>
      </c>
      <c r="N229" s="101" t="s">
        <v>75</v>
      </c>
      <c r="O229" s="13"/>
      <c r="P229" s="49">
        <v>27.45</v>
      </c>
      <c r="Q229" s="44">
        <v>515</v>
      </c>
      <c r="R229" s="44">
        <v>515</v>
      </c>
      <c r="S229" s="44">
        <v>245</v>
      </c>
      <c r="T229" s="23"/>
      <c r="U229" s="111">
        <v>99.47</v>
      </c>
      <c r="V229" s="111">
        <v>175</v>
      </c>
    </row>
    <row r="230" spans="1:22" ht="16.8" customHeight="1" x14ac:dyDescent="0.3">
      <c r="A230" s="17" t="s">
        <v>123</v>
      </c>
      <c r="B230" s="10" t="s">
        <v>18</v>
      </c>
      <c r="C230" s="52" t="s">
        <v>266</v>
      </c>
      <c r="D230" s="13">
        <v>18</v>
      </c>
      <c r="E230" s="14">
        <v>8</v>
      </c>
      <c r="F230" s="15">
        <v>5</v>
      </c>
      <c r="G230" s="15">
        <v>112</v>
      </c>
      <c r="H230" s="10"/>
      <c r="I230" s="46">
        <v>40</v>
      </c>
      <c r="J230" s="48">
        <v>6.07</v>
      </c>
      <c r="K230" s="45">
        <v>66.599999999999994</v>
      </c>
      <c r="L230" s="47">
        <v>1600</v>
      </c>
      <c r="M230" s="10" t="s">
        <v>88</v>
      </c>
      <c r="N230" s="101" t="s">
        <v>75</v>
      </c>
      <c r="O230" s="13"/>
      <c r="P230" s="49">
        <v>27.45</v>
      </c>
      <c r="Q230" s="44">
        <v>515</v>
      </c>
      <c r="R230" s="44">
        <v>515</v>
      </c>
      <c r="S230" s="44">
        <v>245</v>
      </c>
      <c r="T230" s="23"/>
      <c r="U230" s="111">
        <v>99.47</v>
      </c>
      <c r="V230" s="111">
        <v>175</v>
      </c>
    </row>
    <row r="231" spans="1:22" ht="16.8" customHeight="1" x14ac:dyDescent="0.3">
      <c r="A231" s="17" t="s">
        <v>123</v>
      </c>
      <c r="B231" s="10" t="s">
        <v>18</v>
      </c>
      <c r="C231" s="12" t="s">
        <v>68</v>
      </c>
      <c r="D231" s="13">
        <v>18</v>
      </c>
      <c r="E231" s="14">
        <v>8</v>
      </c>
      <c r="F231" s="15">
        <v>5</v>
      </c>
      <c r="G231" s="15">
        <v>114.3</v>
      </c>
      <c r="H231" s="10"/>
      <c r="I231" s="46">
        <v>40</v>
      </c>
      <c r="J231" s="48">
        <v>6.07</v>
      </c>
      <c r="K231" s="45">
        <v>73.099999999999994</v>
      </c>
      <c r="L231" s="47">
        <v>1600</v>
      </c>
      <c r="M231" s="10" t="s">
        <v>88</v>
      </c>
      <c r="N231" s="101" t="s">
        <v>75</v>
      </c>
      <c r="O231" s="13"/>
      <c r="P231" s="49">
        <v>27.45</v>
      </c>
      <c r="Q231" s="44">
        <v>515</v>
      </c>
      <c r="R231" s="44">
        <v>515</v>
      </c>
      <c r="S231" s="44">
        <v>245</v>
      </c>
      <c r="T231" s="23"/>
      <c r="U231" s="111">
        <v>99.47</v>
      </c>
      <c r="V231" s="111">
        <v>175</v>
      </c>
    </row>
    <row r="232" spans="1:22" ht="16.8" customHeight="1" x14ac:dyDescent="0.3">
      <c r="A232" s="17" t="s">
        <v>123</v>
      </c>
      <c r="B232" s="10" t="s">
        <v>18</v>
      </c>
      <c r="C232" s="52" t="s">
        <v>267</v>
      </c>
      <c r="D232" s="13">
        <v>18</v>
      </c>
      <c r="E232" s="14">
        <v>8</v>
      </c>
      <c r="F232" s="15">
        <v>5</v>
      </c>
      <c r="G232" s="15">
        <v>120</v>
      </c>
      <c r="H232" s="15"/>
      <c r="I232" s="46">
        <v>40</v>
      </c>
      <c r="J232" s="48">
        <v>6.07</v>
      </c>
      <c r="K232" s="45">
        <v>72.56</v>
      </c>
      <c r="L232" s="47">
        <v>1600</v>
      </c>
      <c r="M232" s="10" t="s">
        <v>88</v>
      </c>
      <c r="N232" s="101" t="s">
        <v>75</v>
      </c>
      <c r="O232" s="13"/>
      <c r="P232" s="49">
        <v>27.45</v>
      </c>
      <c r="Q232" s="44">
        <v>515</v>
      </c>
      <c r="R232" s="44">
        <v>515</v>
      </c>
      <c r="S232" s="44">
        <v>245</v>
      </c>
      <c r="T232" s="23"/>
      <c r="U232" s="111">
        <v>99.47</v>
      </c>
      <c r="V232" s="111">
        <v>175</v>
      </c>
    </row>
    <row r="233" spans="1:22" ht="16.8" customHeight="1" x14ac:dyDescent="0.3">
      <c r="A233" s="17" t="s">
        <v>123</v>
      </c>
      <c r="B233" s="10" t="s">
        <v>18</v>
      </c>
      <c r="C233" s="12" t="s">
        <v>69</v>
      </c>
      <c r="D233" s="13">
        <v>18</v>
      </c>
      <c r="E233" s="14">
        <v>8</v>
      </c>
      <c r="F233" s="15">
        <v>5</v>
      </c>
      <c r="G233" s="15">
        <v>100</v>
      </c>
      <c r="H233" s="10"/>
      <c r="I233" s="46">
        <v>40</v>
      </c>
      <c r="J233" s="48">
        <v>6.07</v>
      </c>
      <c r="K233" s="45">
        <v>73.099999999999994</v>
      </c>
      <c r="L233" s="47">
        <v>1600</v>
      </c>
      <c r="M233" s="10" t="s">
        <v>89</v>
      </c>
      <c r="N233" s="101" t="s">
        <v>76</v>
      </c>
      <c r="O233" s="13"/>
      <c r="P233" s="49">
        <v>27.45</v>
      </c>
      <c r="Q233" s="44">
        <v>515</v>
      </c>
      <c r="R233" s="44">
        <v>515</v>
      </c>
      <c r="S233" s="44">
        <v>245</v>
      </c>
      <c r="T233" s="23"/>
      <c r="U233" s="111">
        <v>99.47</v>
      </c>
      <c r="V233" s="111">
        <v>175</v>
      </c>
    </row>
    <row r="234" spans="1:22" ht="16.8" customHeight="1" x14ac:dyDescent="0.3">
      <c r="A234" s="17" t="s">
        <v>123</v>
      </c>
      <c r="B234" s="10" t="s">
        <v>18</v>
      </c>
      <c r="C234" s="52" t="s">
        <v>258</v>
      </c>
      <c r="D234" s="13">
        <v>18</v>
      </c>
      <c r="E234" s="14">
        <v>8</v>
      </c>
      <c r="F234" s="15">
        <v>5</v>
      </c>
      <c r="G234" s="15">
        <v>105</v>
      </c>
      <c r="H234" s="10"/>
      <c r="I234" s="46">
        <v>40</v>
      </c>
      <c r="J234" s="48">
        <v>6.07</v>
      </c>
      <c r="K234" s="45">
        <v>56.6</v>
      </c>
      <c r="L234" s="47">
        <v>1600</v>
      </c>
      <c r="M234" s="10" t="s">
        <v>89</v>
      </c>
      <c r="N234" s="101" t="s">
        <v>76</v>
      </c>
      <c r="O234" s="13"/>
      <c r="P234" s="49">
        <v>27.45</v>
      </c>
      <c r="Q234" s="44">
        <v>515</v>
      </c>
      <c r="R234" s="44">
        <v>515</v>
      </c>
      <c r="S234" s="44">
        <v>245</v>
      </c>
      <c r="T234" s="23"/>
      <c r="U234" s="111">
        <v>99.47</v>
      </c>
      <c r="V234" s="111">
        <v>175</v>
      </c>
    </row>
    <row r="235" spans="1:22" ht="16.8" customHeight="1" x14ac:dyDescent="0.3">
      <c r="A235" s="17" t="s">
        <v>123</v>
      </c>
      <c r="B235" s="10" t="s">
        <v>18</v>
      </c>
      <c r="C235" s="52" t="s">
        <v>259</v>
      </c>
      <c r="D235" s="13">
        <v>18</v>
      </c>
      <c r="E235" s="14">
        <v>8</v>
      </c>
      <c r="F235" s="15">
        <v>5</v>
      </c>
      <c r="G235" s="15">
        <v>108</v>
      </c>
      <c r="H235" s="10"/>
      <c r="I235" s="46">
        <v>40</v>
      </c>
      <c r="J235" s="48">
        <v>6.07</v>
      </c>
      <c r="K235" s="45">
        <v>73.099999999999994</v>
      </c>
      <c r="L235" s="47">
        <v>1600</v>
      </c>
      <c r="M235" s="10" t="s">
        <v>89</v>
      </c>
      <c r="N235" s="101" t="s">
        <v>76</v>
      </c>
      <c r="O235" s="13"/>
      <c r="P235" s="49">
        <v>27.45</v>
      </c>
      <c r="Q235" s="44">
        <v>515</v>
      </c>
      <c r="R235" s="44">
        <v>515</v>
      </c>
      <c r="S235" s="44">
        <v>245</v>
      </c>
      <c r="T235" s="23"/>
      <c r="U235" s="111">
        <v>99.47</v>
      </c>
      <c r="V235" s="111">
        <v>175</v>
      </c>
    </row>
    <row r="236" spans="1:22" ht="16.8" customHeight="1" x14ac:dyDescent="0.3">
      <c r="A236" s="17" t="s">
        <v>123</v>
      </c>
      <c r="B236" s="10" t="s">
        <v>18</v>
      </c>
      <c r="C236" s="52" t="s">
        <v>260</v>
      </c>
      <c r="D236" s="13">
        <v>18</v>
      </c>
      <c r="E236" s="14">
        <v>8</v>
      </c>
      <c r="F236" s="15">
        <v>5</v>
      </c>
      <c r="G236" s="15">
        <v>110</v>
      </c>
      <c r="H236" s="10"/>
      <c r="I236" s="46">
        <v>40</v>
      </c>
      <c r="J236" s="48">
        <v>6.07</v>
      </c>
      <c r="K236" s="45">
        <v>65.2</v>
      </c>
      <c r="L236" s="47">
        <v>1600</v>
      </c>
      <c r="M236" s="10" t="s">
        <v>89</v>
      </c>
      <c r="N236" s="101" t="s">
        <v>76</v>
      </c>
      <c r="O236" s="13"/>
      <c r="P236" s="49">
        <v>27.45</v>
      </c>
      <c r="Q236" s="44">
        <v>515</v>
      </c>
      <c r="R236" s="44">
        <v>515</v>
      </c>
      <c r="S236" s="44">
        <v>245</v>
      </c>
      <c r="T236" s="23"/>
      <c r="U236" s="111">
        <v>99.47</v>
      </c>
      <c r="V236" s="111">
        <v>175</v>
      </c>
    </row>
    <row r="237" spans="1:22" ht="16.8" customHeight="1" x14ac:dyDescent="0.3">
      <c r="A237" s="17" t="s">
        <v>123</v>
      </c>
      <c r="B237" s="10" t="s">
        <v>18</v>
      </c>
      <c r="C237" s="52" t="s">
        <v>261</v>
      </c>
      <c r="D237" s="13">
        <v>18</v>
      </c>
      <c r="E237" s="14">
        <v>8</v>
      </c>
      <c r="F237" s="15">
        <v>5</v>
      </c>
      <c r="G237" s="15">
        <v>112</v>
      </c>
      <c r="H237" s="10"/>
      <c r="I237" s="46">
        <v>40</v>
      </c>
      <c r="J237" s="48">
        <v>6.07</v>
      </c>
      <c r="K237" s="45">
        <v>66.599999999999994</v>
      </c>
      <c r="L237" s="47">
        <v>1600</v>
      </c>
      <c r="M237" s="10" t="s">
        <v>89</v>
      </c>
      <c r="N237" s="101" t="s">
        <v>76</v>
      </c>
      <c r="O237" s="13"/>
      <c r="P237" s="49">
        <v>27.45</v>
      </c>
      <c r="Q237" s="44">
        <v>515</v>
      </c>
      <c r="R237" s="44">
        <v>515</v>
      </c>
      <c r="S237" s="44">
        <v>245</v>
      </c>
      <c r="T237" s="23"/>
      <c r="U237" s="111">
        <v>99.47</v>
      </c>
      <c r="V237" s="111">
        <v>175</v>
      </c>
    </row>
    <row r="238" spans="1:22" ht="16.8" customHeight="1" x14ac:dyDescent="0.3">
      <c r="A238" s="17" t="s">
        <v>123</v>
      </c>
      <c r="B238" s="10" t="s">
        <v>18</v>
      </c>
      <c r="C238" s="12" t="s">
        <v>70</v>
      </c>
      <c r="D238" s="13">
        <v>18</v>
      </c>
      <c r="E238" s="14">
        <v>8</v>
      </c>
      <c r="F238" s="15">
        <v>5</v>
      </c>
      <c r="G238" s="15">
        <v>114.3</v>
      </c>
      <c r="H238" s="10"/>
      <c r="I238" s="46">
        <v>40</v>
      </c>
      <c r="J238" s="48">
        <v>6.07</v>
      </c>
      <c r="K238" s="45">
        <v>73.099999999999994</v>
      </c>
      <c r="L238" s="47">
        <v>1600</v>
      </c>
      <c r="M238" s="10" t="s">
        <v>89</v>
      </c>
      <c r="N238" s="101" t="s">
        <v>76</v>
      </c>
      <c r="O238" s="13"/>
      <c r="P238" s="49">
        <v>27.45</v>
      </c>
      <c r="Q238" s="44">
        <v>515</v>
      </c>
      <c r="R238" s="44">
        <v>515</v>
      </c>
      <c r="S238" s="44">
        <v>245</v>
      </c>
      <c r="T238" s="23"/>
      <c r="U238" s="111">
        <v>99.47</v>
      </c>
      <c r="V238" s="111">
        <v>175</v>
      </c>
    </row>
    <row r="239" spans="1:22" ht="16.8" customHeight="1" x14ac:dyDescent="0.3">
      <c r="A239" s="17" t="s">
        <v>123</v>
      </c>
      <c r="B239" s="10" t="s">
        <v>18</v>
      </c>
      <c r="C239" s="52" t="s">
        <v>262</v>
      </c>
      <c r="D239" s="13">
        <v>18</v>
      </c>
      <c r="E239" s="14">
        <v>8</v>
      </c>
      <c r="F239" s="15">
        <v>5</v>
      </c>
      <c r="G239" s="15">
        <v>120</v>
      </c>
      <c r="H239" s="15"/>
      <c r="I239" s="46">
        <v>40</v>
      </c>
      <c r="J239" s="48">
        <v>6.07</v>
      </c>
      <c r="K239" s="45">
        <v>72.56</v>
      </c>
      <c r="L239" s="47">
        <v>1600</v>
      </c>
      <c r="M239" s="10" t="s">
        <v>89</v>
      </c>
      <c r="N239" s="101" t="s">
        <v>76</v>
      </c>
      <c r="O239" s="13"/>
      <c r="P239" s="49">
        <v>27.45</v>
      </c>
      <c r="Q239" s="44">
        <v>515</v>
      </c>
      <c r="R239" s="44">
        <v>515</v>
      </c>
      <c r="S239" s="44">
        <v>245</v>
      </c>
      <c r="T239" s="23"/>
      <c r="U239" s="111">
        <v>99.47</v>
      </c>
      <c r="V239" s="111">
        <v>175</v>
      </c>
    </row>
    <row r="240" spans="1:22" s="11" customFormat="1" ht="16.8" customHeight="1" x14ac:dyDescent="0.3">
      <c r="A240" s="30"/>
      <c r="B240" s="31"/>
      <c r="C240" s="38"/>
      <c r="D240" s="33"/>
      <c r="E240" s="34"/>
      <c r="F240" s="35"/>
      <c r="G240" s="35"/>
      <c r="H240" s="31"/>
      <c r="I240" s="31"/>
      <c r="J240" s="36"/>
      <c r="K240" s="35"/>
      <c r="L240" s="35"/>
      <c r="M240" s="31"/>
      <c r="N240" s="102"/>
      <c r="O240" s="33"/>
      <c r="P240" s="36"/>
      <c r="Q240" s="41"/>
      <c r="R240" s="41"/>
      <c r="S240" s="41"/>
      <c r="T240" s="39"/>
      <c r="U240" s="111"/>
      <c r="V240" s="111"/>
    </row>
    <row r="241" spans="1:22" ht="16.8" customHeight="1" x14ac:dyDescent="0.3">
      <c r="A241" s="1"/>
      <c r="B241" s="1"/>
      <c r="C241" s="2"/>
      <c r="D241" s="3"/>
      <c r="E241" s="1"/>
      <c r="F241" s="1"/>
      <c r="G241" s="1"/>
      <c r="H241" s="1"/>
      <c r="I241" s="1"/>
      <c r="J241" s="20"/>
      <c r="K241" s="1"/>
      <c r="L241" s="1"/>
      <c r="M241" s="1"/>
      <c r="N241" s="2"/>
      <c r="O241" s="1"/>
      <c r="P241" s="20"/>
      <c r="Q241" s="3"/>
      <c r="R241" s="3"/>
      <c r="S241" s="3"/>
      <c r="T241" s="4"/>
    </row>
    <row r="242" spans="1:22" ht="16.8" customHeight="1" x14ac:dyDescent="0.3">
      <c r="A242" s="1"/>
      <c r="B242" s="1"/>
      <c r="C242" s="2"/>
      <c r="D242" s="3"/>
      <c r="E242" s="1"/>
      <c r="F242" s="1"/>
      <c r="G242" s="1"/>
      <c r="H242" s="1"/>
      <c r="I242" s="1"/>
      <c r="J242" s="20"/>
      <c r="K242" s="1"/>
      <c r="L242" s="1"/>
      <c r="M242" s="1"/>
      <c r="N242" s="2"/>
      <c r="O242" s="1"/>
      <c r="P242" s="21"/>
      <c r="Q242" s="42"/>
      <c r="R242" s="42"/>
      <c r="S242" s="42"/>
      <c r="T242" s="4"/>
    </row>
    <row r="243" spans="1:22" ht="16.8" customHeight="1" x14ac:dyDescent="0.3">
      <c r="A243" s="1"/>
      <c r="B243" s="1"/>
      <c r="C243" s="2"/>
      <c r="D243" s="3"/>
      <c r="E243" s="1"/>
      <c r="F243" s="1"/>
      <c r="G243" s="1"/>
      <c r="H243" s="1"/>
      <c r="I243" s="1"/>
      <c r="J243" s="20"/>
      <c r="K243" s="1"/>
      <c r="L243" s="1"/>
      <c r="M243" s="1"/>
      <c r="N243" s="107"/>
      <c r="O243" s="16"/>
      <c r="P243" s="20"/>
      <c r="Q243" s="3"/>
      <c r="R243" s="3"/>
      <c r="S243" s="3"/>
      <c r="T243" s="4"/>
    </row>
    <row r="244" spans="1:22" ht="16.8" customHeight="1" x14ac:dyDescent="0.3">
      <c r="A244" s="1"/>
      <c r="B244" s="1"/>
      <c r="C244" s="2"/>
      <c r="D244" s="3"/>
      <c r="E244" s="1"/>
      <c r="F244" s="1"/>
      <c r="G244" s="1"/>
      <c r="H244" s="1"/>
      <c r="I244" s="1"/>
      <c r="J244" s="20"/>
      <c r="K244" s="1"/>
      <c r="L244" s="1"/>
      <c r="M244" s="1"/>
      <c r="N244" s="2"/>
      <c r="O244" s="1"/>
      <c r="P244" s="20"/>
      <c r="Q244" s="3"/>
      <c r="R244" s="3"/>
      <c r="S244" s="3"/>
      <c r="T244" s="4"/>
    </row>
    <row r="245" spans="1:22" ht="16.8" customHeight="1" x14ac:dyDescent="0.3">
      <c r="A245" s="5"/>
      <c r="B245" s="1"/>
      <c r="C245" s="2"/>
      <c r="D245" s="3"/>
      <c r="E245" s="1"/>
      <c r="F245" s="1"/>
      <c r="G245" s="1"/>
      <c r="H245" s="1"/>
      <c r="I245" s="1"/>
      <c r="J245" s="20"/>
      <c r="K245" s="1"/>
      <c r="L245" s="1"/>
      <c r="M245" s="1"/>
      <c r="N245" s="2"/>
      <c r="O245" s="1"/>
      <c r="P245" s="20"/>
      <c r="Q245" s="3"/>
      <c r="R245" s="3"/>
      <c r="S245" s="3"/>
      <c r="T245" s="4"/>
    </row>
    <row r="246" spans="1:22" ht="16.8" customHeight="1" x14ac:dyDescent="0.3">
      <c r="A246" s="6" t="s">
        <v>293</v>
      </c>
      <c r="B246" s="7"/>
      <c r="C246" s="2"/>
      <c r="D246" s="3"/>
      <c r="E246" s="1"/>
      <c r="F246" s="1"/>
      <c r="G246" s="1"/>
      <c r="H246" s="1"/>
      <c r="I246" s="1"/>
      <c r="J246" s="20"/>
      <c r="K246" s="1"/>
      <c r="L246" s="1"/>
      <c r="M246" s="1"/>
      <c r="N246" s="2"/>
      <c r="O246" s="1"/>
      <c r="P246" s="20"/>
      <c r="Q246" s="3"/>
      <c r="R246" s="3"/>
      <c r="S246" s="3"/>
      <c r="T246" s="4"/>
    </row>
    <row r="247" spans="1:22" s="11" customFormat="1" ht="16.8" customHeight="1" x14ac:dyDescent="0.3">
      <c r="A247" s="6" t="s">
        <v>20</v>
      </c>
      <c r="B247" s="94"/>
      <c r="C247" s="95"/>
      <c r="D247" s="96"/>
      <c r="E247" s="97"/>
      <c r="F247" s="97"/>
      <c r="G247" s="97"/>
      <c r="H247" s="97"/>
      <c r="I247" s="97"/>
      <c r="J247" s="98"/>
      <c r="K247" s="97"/>
      <c r="L247" s="97"/>
      <c r="M247" s="97"/>
      <c r="N247" s="95"/>
      <c r="O247" s="97"/>
      <c r="P247" s="98"/>
      <c r="Q247" s="96"/>
      <c r="R247" s="96"/>
      <c r="S247" s="96"/>
      <c r="T247" s="99"/>
      <c r="U247" s="111"/>
      <c r="V247" s="111"/>
    </row>
    <row r="248" spans="1:22" ht="16.8" customHeight="1" thickBot="1" x14ac:dyDescent="0.35">
      <c r="A248" s="53"/>
      <c r="B248" s="7"/>
      <c r="C248" s="2"/>
      <c r="D248" s="3"/>
      <c r="E248" s="1"/>
      <c r="F248" s="1"/>
      <c r="G248" s="1"/>
      <c r="H248" s="1"/>
      <c r="I248" s="1"/>
      <c r="J248" s="20"/>
      <c r="K248" s="1"/>
      <c r="L248" s="1"/>
      <c r="M248" s="1"/>
      <c r="N248" s="2"/>
      <c r="O248" s="1"/>
      <c r="P248" s="20"/>
      <c r="Q248" s="3"/>
      <c r="R248" s="3"/>
      <c r="S248" s="3"/>
      <c r="T248" s="4"/>
    </row>
    <row r="249" spans="1:22" ht="16.8" customHeight="1" thickBot="1" x14ac:dyDescent="0.35">
      <c r="A249" s="86" t="s">
        <v>0</v>
      </c>
      <c r="B249" s="86" t="s">
        <v>1</v>
      </c>
      <c r="C249" s="104" t="s">
        <v>2</v>
      </c>
      <c r="D249" s="87" t="s">
        <v>3</v>
      </c>
      <c r="E249" s="86" t="s">
        <v>4</v>
      </c>
      <c r="F249" s="86" t="s">
        <v>5</v>
      </c>
      <c r="G249" s="86" t="s">
        <v>6</v>
      </c>
      <c r="H249" s="86" t="s">
        <v>7</v>
      </c>
      <c r="I249" s="86" t="s">
        <v>124</v>
      </c>
      <c r="J249" s="88" t="s">
        <v>125</v>
      </c>
      <c r="K249" s="86" t="s">
        <v>126</v>
      </c>
      <c r="L249" s="86" t="s">
        <v>8</v>
      </c>
      <c r="M249" s="86" t="s">
        <v>9</v>
      </c>
      <c r="N249" s="104" t="s">
        <v>10</v>
      </c>
      <c r="O249" s="86" t="s">
        <v>131</v>
      </c>
      <c r="P249" s="88" t="s">
        <v>127</v>
      </c>
      <c r="Q249" s="88" t="s">
        <v>128</v>
      </c>
      <c r="R249" s="88" t="s">
        <v>129</v>
      </c>
      <c r="S249" s="88" t="s">
        <v>130</v>
      </c>
      <c r="T249" s="86" t="s">
        <v>11</v>
      </c>
      <c r="U249" s="108" t="s">
        <v>354</v>
      </c>
      <c r="V249" s="109" t="s">
        <v>355</v>
      </c>
    </row>
    <row r="250" spans="1:22" ht="16.8" customHeight="1" x14ac:dyDescent="0.3">
      <c r="A250" s="54" t="s">
        <v>123</v>
      </c>
      <c r="B250" s="55" t="s">
        <v>20</v>
      </c>
      <c r="C250" s="67" t="s">
        <v>109</v>
      </c>
      <c r="D250" s="57">
        <v>17</v>
      </c>
      <c r="E250" s="58">
        <v>7.5</v>
      </c>
      <c r="F250" s="59">
        <v>5</v>
      </c>
      <c r="G250" s="59">
        <v>100</v>
      </c>
      <c r="H250" s="55"/>
      <c r="I250" s="60">
        <v>40</v>
      </c>
      <c r="J250" s="61">
        <v>5.82</v>
      </c>
      <c r="K250" s="62">
        <v>73.099999999999994</v>
      </c>
      <c r="L250" s="63">
        <v>1600</v>
      </c>
      <c r="M250" s="55" t="s">
        <v>12</v>
      </c>
      <c r="N250" s="100" t="s">
        <v>74</v>
      </c>
      <c r="O250" s="13"/>
      <c r="P250" s="49">
        <v>22.95</v>
      </c>
      <c r="Q250" s="44">
        <v>490</v>
      </c>
      <c r="R250" s="44">
        <v>490</v>
      </c>
      <c r="S250" s="44">
        <v>230</v>
      </c>
      <c r="T250" s="23"/>
      <c r="U250" s="111">
        <v>89.27</v>
      </c>
      <c r="V250" s="111">
        <v>169.44</v>
      </c>
    </row>
    <row r="251" spans="1:22" ht="16.8" customHeight="1" x14ac:dyDescent="0.3">
      <c r="A251" s="17" t="s">
        <v>123</v>
      </c>
      <c r="B251" s="10" t="s">
        <v>20</v>
      </c>
      <c r="C251" s="52" t="s">
        <v>240</v>
      </c>
      <c r="D251" s="13">
        <v>17</v>
      </c>
      <c r="E251" s="14">
        <v>7.5</v>
      </c>
      <c r="F251" s="15">
        <v>5</v>
      </c>
      <c r="G251" s="15">
        <v>108</v>
      </c>
      <c r="H251" s="15"/>
      <c r="I251" s="46">
        <v>40</v>
      </c>
      <c r="J251" s="48">
        <v>5.82</v>
      </c>
      <c r="K251" s="45">
        <v>73.099999999999994</v>
      </c>
      <c r="L251" s="47">
        <v>1600</v>
      </c>
      <c r="M251" s="10" t="s">
        <v>12</v>
      </c>
      <c r="N251" s="101" t="s">
        <v>74</v>
      </c>
      <c r="O251" s="13"/>
      <c r="P251" s="49">
        <v>22.95</v>
      </c>
      <c r="Q251" s="44">
        <v>490</v>
      </c>
      <c r="R251" s="44">
        <v>490</v>
      </c>
      <c r="S251" s="44">
        <v>230</v>
      </c>
      <c r="T251" s="23"/>
      <c r="U251" s="111">
        <v>89.27</v>
      </c>
      <c r="V251" s="111">
        <v>169.44</v>
      </c>
    </row>
    <row r="252" spans="1:22" ht="16.8" customHeight="1" x14ac:dyDescent="0.3">
      <c r="A252" s="17" t="s">
        <v>123</v>
      </c>
      <c r="B252" s="10" t="s">
        <v>20</v>
      </c>
      <c r="C252" s="12" t="s">
        <v>110</v>
      </c>
      <c r="D252" s="13">
        <v>17</v>
      </c>
      <c r="E252" s="14">
        <v>7.5</v>
      </c>
      <c r="F252" s="15">
        <v>5</v>
      </c>
      <c r="G252" s="15">
        <v>114.3</v>
      </c>
      <c r="H252" s="10"/>
      <c r="I252" s="46">
        <v>40</v>
      </c>
      <c r="J252" s="48">
        <v>5.82</v>
      </c>
      <c r="K252" s="45">
        <v>73.099999999999994</v>
      </c>
      <c r="L252" s="47">
        <v>1600</v>
      </c>
      <c r="M252" s="10" t="s">
        <v>12</v>
      </c>
      <c r="N252" s="101" t="s">
        <v>74</v>
      </c>
      <c r="O252" s="13"/>
      <c r="P252" s="49">
        <v>22.95</v>
      </c>
      <c r="Q252" s="44">
        <v>490</v>
      </c>
      <c r="R252" s="44">
        <v>490</v>
      </c>
      <c r="S252" s="44">
        <v>230</v>
      </c>
      <c r="T252" s="23"/>
      <c r="U252" s="111">
        <v>89.27</v>
      </c>
      <c r="V252" s="111">
        <v>169.44</v>
      </c>
    </row>
    <row r="253" spans="1:22" ht="16.8" customHeight="1" x14ac:dyDescent="0.3">
      <c r="A253" s="17" t="s">
        <v>123</v>
      </c>
      <c r="B253" s="10" t="s">
        <v>20</v>
      </c>
      <c r="C253" s="12" t="s">
        <v>111</v>
      </c>
      <c r="D253" s="13">
        <v>17</v>
      </c>
      <c r="E253" s="14">
        <v>7.5</v>
      </c>
      <c r="F253" s="15">
        <v>5</v>
      </c>
      <c r="G253" s="15">
        <v>100</v>
      </c>
      <c r="H253" s="10"/>
      <c r="I253" s="46">
        <v>40</v>
      </c>
      <c r="J253" s="48">
        <v>5.82</v>
      </c>
      <c r="K253" s="45">
        <v>73.099999999999994</v>
      </c>
      <c r="L253" s="47">
        <v>1600</v>
      </c>
      <c r="M253" s="10" t="s">
        <v>21</v>
      </c>
      <c r="N253" s="101" t="s">
        <v>73</v>
      </c>
      <c r="O253" s="13"/>
      <c r="P253" s="49">
        <v>22.95</v>
      </c>
      <c r="Q253" s="44">
        <v>490</v>
      </c>
      <c r="R253" s="44">
        <v>490</v>
      </c>
      <c r="S253" s="44">
        <v>230</v>
      </c>
      <c r="T253" s="23"/>
      <c r="U253" s="111">
        <v>89.27</v>
      </c>
      <c r="V253" s="111">
        <v>169.44</v>
      </c>
    </row>
    <row r="254" spans="1:22" ht="16.8" customHeight="1" x14ac:dyDescent="0.3">
      <c r="A254" s="17" t="s">
        <v>123</v>
      </c>
      <c r="B254" s="10" t="s">
        <v>20</v>
      </c>
      <c r="C254" s="52" t="s">
        <v>241</v>
      </c>
      <c r="D254" s="13">
        <v>17</v>
      </c>
      <c r="E254" s="14">
        <v>7.5</v>
      </c>
      <c r="F254" s="15">
        <v>5</v>
      </c>
      <c r="G254" s="15">
        <v>108</v>
      </c>
      <c r="H254" s="15"/>
      <c r="I254" s="46">
        <v>40</v>
      </c>
      <c r="J254" s="48">
        <v>5.82</v>
      </c>
      <c r="K254" s="45">
        <v>73.099999999999994</v>
      </c>
      <c r="L254" s="47">
        <v>1600</v>
      </c>
      <c r="M254" s="10" t="s">
        <v>21</v>
      </c>
      <c r="N254" s="101" t="s">
        <v>73</v>
      </c>
      <c r="O254" s="13"/>
      <c r="P254" s="49">
        <v>22.95</v>
      </c>
      <c r="Q254" s="44">
        <v>490</v>
      </c>
      <c r="R254" s="44">
        <v>490</v>
      </c>
      <c r="S254" s="44">
        <v>230</v>
      </c>
      <c r="T254" s="23"/>
      <c r="U254" s="111">
        <v>89.27</v>
      </c>
      <c r="V254" s="111">
        <v>169.44</v>
      </c>
    </row>
    <row r="255" spans="1:22" ht="16.8" customHeight="1" x14ac:dyDescent="0.3">
      <c r="A255" s="17" t="s">
        <v>123</v>
      </c>
      <c r="B255" s="10" t="s">
        <v>20</v>
      </c>
      <c r="C255" s="12" t="s">
        <v>112</v>
      </c>
      <c r="D255" s="13">
        <v>17</v>
      </c>
      <c r="E255" s="14">
        <v>7.5</v>
      </c>
      <c r="F255" s="15">
        <v>5</v>
      </c>
      <c r="G255" s="15">
        <v>114.3</v>
      </c>
      <c r="H255" s="10"/>
      <c r="I255" s="46">
        <v>40</v>
      </c>
      <c r="J255" s="48">
        <v>5.82</v>
      </c>
      <c r="K255" s="45">
        <v>73.099999999999994</v>
      </c>
      <c r="L255" s="47">
        <v>1600</v>
      </c>
      <c r="M255" s="10" t="s">
        <v>21</v>
      </c>
      <c r="N255" s="101" t="s">
        <v>73</v>
      </c>
      <c r="O255" s="13"/>
      <c r="P255" s="49">
        <v>22.95</v>
      </c>
      <c r="Q255" s="44">
        <v>490</v>
      </c>
      <c r="R255" s="44">
        <v>490</v>
      </c>
      <c r="S255" s="44">
        <v>230</v>
      </c>
      <c r="T255" s="23"/>
      <c r="U255" s="111">
        <v>89.27</v>
      </c>
      <c r="V255" s="111">
        <v>169.44</v>
      </c>
    </row>
    <row r="256" spans="1:22" ht="16.8" customHeight="1" x14ac:dyDescent="0.3">
      <c r="A256" s="17" t="s">
        <v>123</v>
      </c>
      <c r="B256" s="10" t="s">
        <v>20</v>
      </c>
      <c r="C256" s="12" t="s">
        <v>113</v>
      </c>
      <c r="D256" s="13">
        <v>17</v>
      </c>
      <c r="E256" s="14">
        <v>7.5</v>
      </c>
      <c r="F256" s="15">
        <v>5</v>
      </c>
      <c r="G256" s="15">
        <v>100</v>
      </c>
      <c r="H256" s="10"/>
      <c r="I256" s="46">
        <v>40</v>
      </c>
      <c r="J256" s="48">
        <v>5.82</v>
      </c>
      <c r="K256" s="45">
        <v>73.099999999999994</v>
      </c>
      <c r="L256" s="47">
        <v>1600</v>
      </c>
      <c r="M256" s="10" t="s">
        <v>35</v>
      </c>
      <c r="N256" s="101" t="s">
        <v>66</v>
      </c>
      <c r="O256" s="13"/>
      <c r="P256" s="49">
        <v>22.95</v>
      </c>
      <c r="Q256" s="44">
        <v>490</v>
      </c>
      <c r="R256" s="44">
        <v>490</v>
      </c>
      <c r="S256" s="44">
        <v>230</v>
      </c>
      <c r="T256" s="23"/>
      <c r="U256" s="111">
        <v>89.27</v>
      </c>
      <c r="V256" s="111">
        <v>169.44</v>
      </c>
    </row>
    <row r="257" spans="1:22" ht="16.8" customHeight="1" x14ac:dyDescent="0.3">
      <c r="A257" s="17" t="s">
        <v>123</v>
      </c>
      <c r="B257" s="10" t="s">
        <v>20</v>
      </c>
      <c r="C257" s="52" t="s">
        <v>242</v>
      </c>
      <c r="D257" s="13">
        <v>17</v>
      </c>
      <c r="E257" s="14">
        <v>7.5</v>
      </c>
      <c r="F257" s="15">
        <v>5</v>
      </c>
      <c r="G257" s="15">
        <v>108</v>
      </c>
      <c r="H257" s="15"/>
      <c r="I257" s="46">
        <v>40</v>
      </c>
      <c r="J257" s="48">
        <v>5.82</v>
      </c>
      <c r="K257" s="45">
        <v>73.099999999999994</v>
      </c>
      <c r="L257" s="47">
        <v>1600</v>
      </c>
      <c r="M257" s="10" t="s">
        <v>35</v>
      </c>
      <c r="N257" s="101" t="s">
        <v>66</v>
      </c>
      <c r="O257" s="13"/>
      <c r="P257" s="49">
        <v>22.95</v>
      </c>
      <c r="Q257" s="44">
        <v>490</v>
      </c>
      <c r="R257" s="44">
        <v>490</v>
      </c>
      <c r="S257" s="44">
        <v>230</v>
      </c>
      <c r="T257" s="23"/>
      <c r="U257" s="111">
        <v>89.27</v>
      </c>
      <c r="V257" s="111">
        <v>169.44</v>
      </c>
    </row>
    <row r="258" spans="1:22" ht="16.8" customHeight="1" x14ac:dyDescent="0.3">
      <c r="A258" s="17" t="s">
        <v>123</v>
      </c>
      <c r="B258" s="10" t="s">
        <v>20</v>
      </c>
      <c r="C258" s="12" t="s">
        <v>114</v>
      </c>
      <c r="D258" s="13">
        <v>17</v>
      </c>
      <c r="E258" s="14">
        <v>7.5</v>
      </c>
      <c r="F258" s="15">
        <v>5</v>
      </c>
      <c r="G258" s="15">
        <v>114.3</v>
      </c>
      <c r="H258" s="10"/>
      <c r="I258" s="46">
        <v>40</v>
      </c>
      <c r="J258" s="48">
        <v>5.82</v>
      </c>
      <c r="K258" s="45">
        <v>73.099999999999994</v>
      </c>
      <c r="L258" s="47">
        <v>1600</v>
      </c>
      <c r="M258" s="10" t="s">
        <v>35</v>
      </c>
      <c r="N258" s="101" t="s">
        <v>66</v>
      </c>
      <c r="O258" s="13"/>
      <c r="P258" s="49">
        <v>22.95</v>
      </c>
      <c r="Q258" s="44">
        <v>490</v>
      </c>
      <c r="R258" s="44">
        <v>490</v>
      </c>
      <c r="S258" s="44">
        <v>230</v>
      </c>
      <c r="T258" s="23"/>
      <c r="U258" s="111">
        <v>89.27</v>
      </c>
      <c r="V258" s="111">
        <v>169.44</v>
      </c>
    </row>
    <row r="259" spans="1:22" ht="16.8" customHeight="1" x14ac:dyDescent="0.3">
      <c r="A259" s="30"/>
      <c r="B259" s="31"/>
      <c r="C259" s="38"/>
      <c r="D259" s="33"/>
      <c r="E259" s="34"/>
      <c r="F259" s="35"/>
      <c r="G259" s="35"/>
      <c r="H259" s="31"/>
      <c r="I259" s="31"/>
      <c r="J259" s="36"/>
      <c r="K259" s="35"/>
      <c r="L259" s="35"/>
      <c r="M259" s="31"/>
      <c r="N259" s="102"/>
      <c r="O259" s="33"/>
      <c r="P259" s="36"/>
      <c r="Q259" s="41"/>
      <c r="R259" s="41"/>
      <c r="S259" s="41"/>
      <c r="T259" s="37"/>
    </row>
    <row r="260" spans="1:22" ht="16.8" customHeight="1" x14ac:dyDescent="0.3">
      <c r="A260" s="17" t="s">
        <v>123</v>
      </c>
      <c r="B260" s="10" t="s">
        <v>20</v>
      </c>
      <c r="C260" s="12" t="s">
        <v>77</v>
      </c>
      <c r="D260" s="13">
        <v>18</v>
      </c>
      <c r="E260" s="14">
        <v>8</v>
      </c>
      <c r="F260" s="15">
        <v>5</v>
      </c>
      <c r="G260" s="15">
        <v>100</v>
      </c>
      <c r="H260" s="10"/>
      <c r="I260" s="46">
        <v>40</v>
      </c>
      <c r="J260" s="48">
        <v>6.07</v>
      </c>
      <c r="K260" s="45">
        <v>73.099999999999994</v>
      </c>
      <c r="L260" s="47">
        <v>1600</v>
      </c>
      <c r="M260" s="10" t="s">
        <v>12</v>
      </c>
      <c r="N260" s="101" t="s">
        <v>74</v>
      </c>
      <c r="O260" s="13"/>
      <c r="P260" s="49">
        <v>25.425000000000001</v>
      </c>
      <c r="Q260" s="44">
        <v>515</v>
      </c>
      <c r="R260" s="44">
        <v>515</v>
      </c>
      <c r="S260" s="44">
        <v>245</v>
      </c>
      <c r="T260" s="23"/>
      <c r="U260" s="111">
        <v>99.47</v>
      </c>
      <c r="V260" s="111">
        <v>175</v>
      </c>
    </row>
    <row r="261" spans="1:22" ht="16.8" customHeight="1" x14ac:dyDescent="0.3">
      <c r="A261" s="17" t="s">
        <v>123</v>
      </c>
      <c r="B261" s="10" t="s">
        <v>20</v>
      </c>
      <c r="C261" s="52" t="s">
        <v>225</v>
      </c>
      <c r="D261" s="13">
        <v>18</v>
      </c>
      <c r="E261" s="14">
        <v>8</v>
      </c>
      <c r="F261" s="15">
        <v>5</v>
      </c>
      <c r="G261" s="15">
        <v>105</v>
      </c>
      <c r="H261" s="10"/>
      <c r="I261" s="46">
        <v>40</v>
      </c>
      <c r="J261" s="48">
        <v>6.07</v>
      </c>
      <c r="K261" s="45">
        <v>56.6</v>
      </c>
      <c r="L261" s="47">
        <v>1600</v>
      </c>
      <c r="M261" s="10" t="s">
        <v>12</v>
      </c>
      <c r="N261" s="101" t="s">
        <v>74</v>
      </c>
      <c r="O261" s="13"/>
      <c r="P261" s="49">
        <v>25.425000000000001</v>
      </c>
      <c r="Q261" s="44">
        <v>515</v>
      </c>
      <c r="R261" s="44">
        <v>515</v>
      </c>
      <c r="S261" s="44">
        <v>245</v>
      </c>
      <c r="T261" s="23"/>
      <c r="U261" s="111">
        <v>99.47</v>
      </c>
      <c r="V261" s="111">
        <v>175</v>
      </c>
    </row>
    <row r="262" spans="1:22" ht="16.8" customHeight="1" x14ac:dyDescent="0.3">
      <c r="A262" s="17" t="s">
        <v>123</v>
      </c>
      <c r="B262" s="10" t="s">
        <v>20</v>
      </c>
      <c r="C262" s="52" t="s">
        <v>226</v>
      </c>
      <c r="D262" s="13">
        <v>18</v>
      </c>
      <c r="E262" s="14">
        <v>8</v>
      </c>
      <c r="F262" s="15">
        <v>5</v>
      </c>
      <c r="G262" s="15">
        <v>108</v>
      </c>
      <c r="H262" s="10"/>
      <c r="I262" s="46">
        <v>40</v>
      </c>
      <c r="J262" s="48">
        <v>6.07</v>
      </c>
      <c r="K262" s="45">
        <v>73.099999999999994</v>
      </c>
      <c r="L262" s="47">
        <v>1600</v>
      </c>
      <c r="M262" s="10" t="s">
        <v>12</v>
      </c>
      <c r="N262" s="101" t="s">
        <v>74</v>
      </c>
      <c r="O262" s="13"/>
      <c r="P262" s="49">
        <v>25.425000000000001</v>
      </c>
      <c r="Q262" s="44">
        <v>515</v>
      </c>
      <c r="R262" s="44">
        <v>515</v>
      </c>
      <c r="S262" s="44">
        <v>245</v>
      </c>
      <c r="T262" s="23"/>
      <c r="U262" s="111">
        <v>99.47</v>
      </c>
      <c r="V262" s="111">
        <v>175</v>
      </c>
    </row>
    <row r="263" spans="1:22" ht="16.8" customHeight="1" x14ac:dyDescent="0.3">
      <c r="A263" s="17" t="s">
        <v>123</v>
      </c>
      <c r="B263" s="10" t="s">
        <v>20</v>
      </c>
      <c r="C263" s="52" t="s">
        <v>227</v>
      </c>
      <c r="D263" s="13">
        <v>18</v>
      </c>
      <c r="E263" s="14">
        <v>8</v>
      </c>
      <c r="F263" s="15">
        <v>5</v>
      </c>
      <c r="G263" s="15">
        <v>110</v>
      </c>
      <c r="H263" s="10"/>
      <c r="I263" s="46">
        <v>40</v>
      </c>
      <c r="J263" s="48">
        <v>6.07</v>
      </c>
      <c r="K263" s="45">
        <v>65.2</v>
      </c>
      <c r="L263" s="47">
        <v>1600</v>
      </c>
      <c r="M263" s="10" t="s">
        <v>12</v>
      </c>
      <c r="N263" s="101" t="s">
        <v>74</v>
      </c>
      <c r="O263" s="13"/>
      <c r="P263" s="49">
        <v>25.425000000000001</v>
      </c>
      <c r="Q263" s="44">
        <v>515</v>
      </c>
      <c r="R263" s="44">
        <v>515</v>
      </c>
      <c r="S263" s="44">
        <v>245</v>
      </c>
      <c r="T263" s="23"/>
      <c r="U263" s="111">
        <v>99.47</v>
      </c>
      <c r="V263" s="111">
        <v>175</v>
      </c>
    </row>
    <row r="264" spans="1:22" ht="16.8" customHeight="1" x14ac:dyDescent="0.3">
      <c r="A264" s="17" t="s">
        <v>123</v>
      </c>
      <c r="B264" s="10" t="s">
        <v>20</v>
      </c>
      <c r="C264" s="52" t="s">
        <v>228</v>
      </c>
      <c r="D264" s="13">
        <v>18</v>
      </c>
      <c r="E264" s="14">
        <v>8</v>
      </c>
      <c r="F264" s="15">
        <v>5</v>
      </c>
      <c r="G264" s="15">
        <v>112</v>
      </c>
      <c r="H264" s="10"/>
      <c r="I264" s="46">
        <v>40</v>
      </c>
      <c r="J264" s="48">
        <v>6.07</v>
      </c>
      <c r="K264" s="45">
        <v>66.599999999999994</v>
      </c>
      <c r="L264" s="47">
        <v>1600</v>
      </c>
      <c r="M264" s="10" t="s">
        <v>12</v>
      </c>
      <c r="N264" s="101" t="s">
        <v>74</v>
      </c>
      <c r="O264" s="13"/>
      <c r="P264" s="49">
        <v>25.425000000000001</v>
      </c>
      <c r="Q264" s="44">
        <v>515</v>
      </c>
      <c r="R264" s="44">
        <v>515</v>
      </c>
      <c r="S264" s="44">
        <v>245</v>
      </c>
      <c r="T264" s="23"/>
      <c r="U264" s="111">
        <v>99.47</v>
      </c>
      <c r="V264" s="111">
        <v>175</v>
      </c>
    </row>
    <row r="265" spans="1:22" ht="16.8" customHeight="1" x14ac:dyDescent="0.3">
      <c r="A265" s="17" t="s">
        <v>123</v>
      </c>
      <c r="B265" s="10" t="s">
        <v>20</v>
      </c>
      <c r="C265" s="12" t="s">
        <v>78</v>
      </c>
      <c r="D265" s="13">
        <v>18</v>
      </c>
      <c r="E265" s="14">
        <v>8</v>
      </c>
      <c r="F265" s="15">
        <v>5</v>
      </c>
      <c r="G265" s="15">
        <v>114.3</v>
      </c>
      <c r="H265" s="10"/>
      <c r="I265" s="46">
        <v>40</v>
      </c>
      <c r="J265" s="48">
        <v>6.07</v>
      </c>
      <c r="K265" s="45">
        <v>73.099999999999994</v>
      </c>
      <c r="L265" s="47">
        <v>1600</v>
      </c>
      <c r="M265" s="10" t="s">
        <v>12</v>
      </c>
      <c r="N265" s="101" t="s">
        <v>74</v>
      </c>
      <c r="O265" s="13"/>
      <c r="P265" s="49">
        <v>25.425000000000001</v>
      </c>
      <c r="Q265" s="44">
        <v>515</v>
      </c>
      <c r="R265" s="44">
        <v>515</v>
      </c>
      <c r="S265" s="44">
        <v>245</v>
      </c>
      <c r="T265" s="23"/>
      <c r="U265" s="111">
        <v>99.47</v>
      </c>
      <c r="V265" s="111">
        <v>175</v>
      </c>
    </row>
    <row r="266" spans="1:22" ht="16.8" customHeight="1" x14ac:dyDescent="0.3">
      <c r="A266" s="17" t="s">
        <v>123</v>
      </c>
      <c r="B266" s="10" t="s">
        <v>20</v>
      </c>
      <c r="C266" s="52" t="s">
        <v>229</v>
      </c>
      <c r="D266" s="13">
        <v>18</v>
      </c>
      <c r="E266" s="14">
        <v>8</v>
      </c>
      <c r="F266" s="15">
        <v>5</v>
      </c>
      <c r="G266" s="15">
        <v>120</v>
      </c>
      <c r="H266" s="15"/>
      <c r="I266" s="46">
        <v>40</v>
      </c>
      <c r="J266" s="48">
        <v>6.07</v>
      </c>
      <c r="K266" s="45">
        <v>72.56</v>
      </c>
      <c r="L266" s="47">
        <v>1600</v>
      </c>
      <c r="M266" s="10" t="s">
        <v>12</v>
      </c>
      <c r="N266" s="101" t="s">
        <v>74</v>
      </c>
      <c r="O266" s="13"/>
      <c r="P266" s="49">
        <v>25.425000000000001</v>
      </c>
      <c r="Q266" s="44">
        <v>515</v>
      </c>
      <c r="R266" s="44">
        <v>515</v>
      </c>
      <c r="S266" s="44">
        <v>245</v>
      </c>
      <c r="T266" s="23"/>
      <c r="U266" s="111">
        <v>99.47</v>
      </c>
      <c r="V266" s="111">
        <v>175</v>
      </c>
    </row>
    <row r="267" spans="1:22" ht="16.8" customHeight="1" x14ac:dyDescent="0.3">
      <c r="A267" s="17" t="s">
        <v>123</v>
      </c>
      <c r="B267" s="10" t="s">
        <v>20</v>
      </c>
      <c r="C267" s="12" t="s">
        <v>28</v>
      </c>
      <c r="D267" s="13">
        <v>18</v>
      </c>
      <c r="E267" s="14">
        <v>8</v>
      </c>
      <c r="F267" s="15">
        <v>5</v>
      </c>
      <c r="G267" s="15">
        <v>100</v>
      </c>
      <c r="H267" s="10"/>
      <c r="I267" s="46">
        <v>40</v>
      </c>
      <c r="J267" s="48">
        <v>6.07</v>
      </c>
      <c r="K267" s="45">
        <v>73.099999999999994</v>
      </c>
      <c r="L267" s="47">
        <v>1600</v>
      </c>
      <c r="M267" s="10" t="s">
        <v>21</v>
      </c>
      <c r="N267" s="101" t="s">
        <v>73</v>
      </c>
      <c r="O267" s="13"/>
      <c r="P267" s="49">
        <v>25.425000000000001</v>
      </c>
      <c r="Q267" s="44">
        <v>515</v>
      </c>
      <c r="R267" s="44">
        <v>515</v>
      </c>
      <c r="S267" s="44">
        <v>245</v>
      </c>
      <c r="T267" s="23"/>
      <c r="U267" s="111">
        <v>99.47</v>
      </c>
      <c r="V267" s="111">
        <v>175</v>
      </c>
    </row>
    <row r="268" spans="1:22" ht="16.8" customHeight="1" x14ac:dyDescent="0.3">
      <c r="A268" s="17" t="s">
        <v>123</v>
      </c>
      <c r="B268" s="10" t="s">
        <v>20</v>
      </c>
      <c r="C268" s="52" t="s">
        <v>230</v>
      </c>
      <c r="D268" s="13">
        <v>18</v>
      </c>
      <c r="E268" s="14">
        <v>8</v>
      </c>
      <c r="F268" s="15">
        <v>5</v>
      </c>
      <c r="G268" s="15">
        <v>105</v>
      </c>
      <c r="H268" s="10"/>
      <c r="I268" s="46">
        <v>40</v>
      </c>
      <c r="J268" s="48">
        <v>6.07</v>
      </c>
      <c r="K268" s="45">
        <v>56.6</v>
      </c>
      <c r="L268" s="47">
        <v>1600</v>
      </c>
      <c r="M268" s="10" t="s">
        <v>21</v>
      </c>
      <c r="N268" s="101" t="s">
        <v>73</v>
      </c>
      <c r="O268" s="13"/>
      <c r="P268" s="49">
        <v>25.425000000000001</v>
      </c>
      <c r="Q268" s="44">
        <v>515</v>
      </c>
      <c r="R268" s="44">
        <v>515</v>
      </c>
      <c r="S268" s="44">
        <v>245</v>
      </c>
      <c r="T268" s="23"/>
      <c r="U268" s="111">
        <v>99.47</v>
      </c>
      <c r="V268" s="111">
        <v>175</v>
      </c>
    </row>
    <row r="269" spans="1:22" ht="16.8" customHeight="1" x14ac:dyDescent="0.3">
      <c r="A269" s="17" t="s">
        <v>123</v>
      </c>
      <c r="B269" s="10" t="s">
        <v>20</v>
      </c>
      <c r="C269" s="52" t="s">
        <v>231</v>
      </c>
      <c r="D269" s="13">
        <v>18</v>
      </c>
      <c r="E269" s="14">
        <v>8</v>
      </c>
      <c r="F269" s="15">
        <v>5</v>
      </c>
      <c r="G269" s="15">
        <v>108</v>
      </c>
      <c r="H269" s="10"/>
      <c r="I269" s="46">
        <v>40</v>
      </c>
      <c r="J269" s="48">
        <v>6.07</v>
      </c>
      <c r="K269" s="45">
        <v>73.099999999999994</v>
      </c>
      <c r="L269" s="47">
        <v>1600</v>
      </c>
      <c r="M269" s="10" t="s">
        <v>21</v>
      </c>
      <c r="N269" s="101" t="s">
        <v>73</v>
      </c>
      <c r="O269" s="13"/>
      <c r="P269" s="49">
        <v>25.425000000000001</v>
      </c>
      <c r="Q269" s="44">
        <v>515</v>
      </c>
      <c r="R269" s="44">
        <v>515</v>
      </c>
      <c r="S269" s="44">
        <v>245</v>
      </c>
      <c r="T269" s="23"/>
      <c r="U269" s="111">
        <v>99.47</v>
      </c>
      <c r="V269" s="111">
        <v>175</v>
      </c>
    </row>
    <row r="270" spans="1:22" ht="16.8" customHeight="1" x14ac:dyDescent="0.3">
      <c r="A270" s="17" t="s">
        <v>123</v>
      </c>
      <c r="B270" s="10" t="s">
        <v>20</v>
      </c>
      <c r="C270" s="52" t="s">
        <v>232</v>
      </c>
      <c r="D270" s="13">
        <v>18</v>
      </c>
      <c r="E270" s="14">
        <v>8</v>
      </c>
      <c r="F270" s="15">
        <v>5</v>
      </c>
      <c r="G270" s="15">
        <v>110</v>
      </c>
      <c r="H270" s="10"/>
      <c r="I270" s="46">
        <v>40</v>
      </c>
      <c r="J270" s="48">
        <v>6.07</v>
      </c>
      <c r="K270" s="45">
        <v>65.2</v>
      </c>
      <c r="L270" s="47">
        <v>1600</v>
      </c>
      <c r="M270" s="10" t="s">
        <v>21</v>
      </c>
      <c r="N270" s="101" t="s">
        <v>73</v>
      </c>
      <c r="O270" s="13"/>
      <c r="P270" s="49">
        <v>25.425000000000001</v>
      </c>
      <c r="Q270" s="44">
        <v>515</v>
      </c>
      <c r="R270" s="44">
        <v>515</v>
      </c>
      <c r="S270" s="44">
        <v>245</v>
      </c>
      <c r="T270" s="23"/>
      <c r="U270" s="111">
        <v>99.47</v>
      </c>
      <c r="V270" s="111">
        <v>175</v>
      </c>
    </row>
    <row r="271" spans="1:22" ht="16.8" customHeight="1" x14ac:dyDescent="0.3">
      <c r="A271" s="17" t="s">
        <v>123</v>
      </c>
      <c r="B271" s="10" t="s">
        <v>20</v>
      </c>
      <c r="C271" s="52" t="s">
        <v>233</v>
      </c>
      <c r="D271" s="13">
        <v>18</v>
      </c>
      <c r="E271" s="14">
        <v>8</v>
      </c>
      <c r="F271" s="15">
        <v>5</v>
      </c>
      <c r="G271" s="15">
        <v>112</v>
      </c>
      <c r="H271" s="10"/>
      <c r="I271" s="46">
        <v>40</v>
      </c>
      <c r="J271" s="48">
        <v>6.07</v>
      </c>
      <c r="K271" s="45">
        <v>66.599999999999994</v>
      </c>
      <c r="L271" s="47">
        <v>1600</v>
      </c>
      <c r="M271" s="10" t="s">
        <v>21</v>
      </c>
      <c r="N271" s="101" t="s">
        <v>73</v>
      </c>
      <c r="O271" s="13"/>
      <c r="P271" s="49">
        <v>25.425000000000001</v>
      </c>
      <c r="Q271" s="44">
        <v>515</v>
      </c>
      <c r="R271" s="44">
        <v>515</v>
      </c>
      <c r="S271" s="44">
        <v>245</v>
      </c>
      <c r="T271" s="23"/>
      <c r="U271" s="111">
        <v>99.47</v>
      </c>
      <c r="V271" s="111">
        <v>175</v>
      </c>
    </row>
    <row r="272" spans="1:22" ht="16.8" customHeight="1" x14ac:dyDescent="0.3">
      <c r="A272" s="17" t="s">
        <v>123</v>
      </c>
      <c r="B272" s="10" t="s">
        <v>20</v>
      </c>
      <c r="C272" s="12" t="s">
        <v>29</v>
      </c>
      <c r="D272" s="13">
        <v>18</v>
      </c>
      <c r="E272" s="14">
        <v>8</v>
      </c>
      <c r="F272" s="15">
        <v>5</v>
      </c>
      <c r="G272" s="15">
        <v>114.3</v>
      </c>
      <c r="H272" s="10"/>
      <c r="I272" s="46">
        <v>40</v>
      </c>
      <c r="J272" s="48">
        <v>6.07</v>
      </c>
      <c r="K272" s="45">
        <v>73.099999999999994</v>
      </c>
      <c r="L272" s="47">
        <v>1600</v>
      </c>
      <c r="M272" s="10" t="s">
        <v>21</v>
      </c>
      <c r="N272" s="101" t="s">
        <v>73</v>
      </c>
      <c r="O272" s="13"/>
      <c r="P272" s="49">
        <v>25.425000000000001</v>
      </c>
      <c r="Q272" s="44">
        <v>515</v>
      </c>
      <c r="R272" s="44">
        <v>515</v>
      </c>
      <c r="S272" s="44">
        <v>245</v>
      </c>
      <c r="T272" s="23"/>
      <c r="U272" s="111">
        <v>99.47</v>
      </c>
      <c r="V272" s="111">
        <v>175</v>
      </c>
    </row>
    <row r="273" spans="1:22" ht="16.8" customHeight="1" x14ac:dyDescent="0.3">
      <c r="A273" s="17" t="s">
        <v>123</v>
      </c>
      <c r="B273" s="10" t="s">
        <v>20</v>
      </c>
      <c r="C273" s="52" t="s">
        <v>234</v>
      </c>
      <c r="D273" s="13">
        <v>18</v>
      </c>
      <c r="E273" s="14">
        <v>8</v>
      </c>
      <c r="F273" s="15">
        <v>5</v>
      </c>
      <c r="G273" s="15">
        <v>120</v>
      </c>
      <c r="H273" s="15"/>
      <c r="I273" s="46">
        <v>40</v>
      </c>
      <c r="J273" s="48">
        <v>6.07</v>
      </c>
      <c r="K273" s="45">
        <v>72.56</v>
      </c>
      <c r="L273" s="47">
        <v>1600</v>
      </c>
      <c r="M273" s="10" t="s">
        <v>21</v>
      </c>
      <c r="N273" s="101" t="s">
        <v>73</v>
      </c>
      <c r="O273" s="13"/>
      <c r="P273" s="49">
        <v>25.425000000000001</v>
      </c>
      <c r="Q273" s="44">
        <v>515</v>
      </c>
      <c r="R273" s="44">
        <v>515</v>
      </c>
      <c r="S273" s="44">
        <v>245</v>
      </c>
      <c r="T273" s="23"/>
      <c r="U273" s="111">
        <v>99.47</v>
      </c>
      <c r="V273" s="111">
        <v>175</v>
      </c>
    </row>
    <row r="274" spans="1:22" ht="16.8" customHeight="1" x14ac:dyDescent="0.3">
      <c r="A274" s="17" t="s">
        <v>123</v>
      </c>
      <c r="B274" s="10" t="s">
        <v>20</v>
      </c>
      <c r="C274" s="12" t="s">
        <v>46</v>
      </c>
      <c r="D274" s="13">
        <v>18</v>
      </c>
      <c r="E274" s="14">
        <v>8</v>
      </c>
      <c r="F274" s="15">
        <v>5</v>
      </c>
      <c r="G274" s="15">
        <v>100</v>
      </c>
      <c r="H274" s="10"/>
      <c r="I274" s="46">
        <v>40</v>
      </c>
      <c r="J274" s="48">
        <v>6.07</v>
      </c>
      <c r="K274" s="45">
        <v>73.099999999999994</v>
      </c>
      <c r="L274" s="47">
        <v>1600</v>
      </c>
      <c r="M274" s="10" t="s">
        <v>35</v>
      </c>
      <c r="N274" s="101" t="s">
        <v>66</v>
      </c>
      <c r="O274" s="13"/>
      <c r="P274" s="49">
        <v>25.425000000000001</v>
      </c>
      <c r="Q274" s="44">
        <v>515</v>
      </c>
      <c r="R274" s="44">
        <v>515</v>
      </c>
      <c r="S274" s="44">
        <v>245</v>
      </c>
      <c r="T274" s="23"/>
      <c r="U274" s="111">
        <v>99.47</v>
      </c>
      <c r="V274" s="111">
        <v>175</v>
      </c>
    </row>
    <row r="275" spans="1:22" ht="16.8" customHeight="1" x14ac:dyDescent="0.3">
      <c r="A275" s="17" t="s">
        <v>123</v>
      </c>
      <c r="B275" s="10" t="s">
        <v>20</v>
      </c>
      <c r="C275" s="52" t="s">
        <v>235</v>
      </c>
      <c r="D275" s="13">
        <v>18</v>
      </c>
      <c r="E275" s="14">
        <v>8</v>
      </c>
      <c r="F275" s="15">
        <v>5</v>
      </c>
      <c r="G275" s="15">
        <v>105</v>
      </c>
      <c r="H275" s="10"/>
      <c r="I275" s="46">
        <v>40</v>
      </c>
      <c r="J275" s="48">
        <v>6.07</v>
      </c>
      <c r="K275" s="45">
        <v>56.6</v>
      </c>
      <c r="L275" s="47">
        <v>1600</v>
      </c>
      <c r="M275" s="10" t="s">
        <v>35</v>
      </c>
      <c r="N275" s="101" t="s">
        <v>66</v>
      </c>
      <c r="O275" s="13"/>
      <c r="P275" s="49">
        <v>25.425000000000001</v>
      </c>
      <c r="Q275" s="44">
        <v>515</v>
      </c>
      <c r="R275" s="44">
        <v>515</v>
      </c>
      <c r="S275" s="44">
        <v>245</v>
      </c>
      <c r="T275" s="23"/>
      <c r="U275" s="111">
        <v>99.47</v>
      </c>
      <c r="V275" s="111">
        <v>175</v>
      </c>
    </row>
    <row r="276" spans="1:22" ht="16.8" customHeight="1" x14ac:dyDescent="0.3">
      <c r="A276" s="17" t="s">
        <v>123</v>
      </c>
      <c r="B276" s="10" t="s">
        <v>20</v>
      </c>
      <c r="C276" s="52" t="s">
        <v>236</v>
      </c>
      <c r="D276" s="13">
        <v>18</v>
      </c>
      <c r="E276" s="14">
        <v>8</v>
      </c>
      <c r="F276" s="15">
        <v>5</v>
      </c>
      <c r="G276" s="15">
        <v>108</v>
      </c>
      <c r="H276" s="10"/>
      <c r="I276" s="46">
        <v>40</v>
      </c>
      <c r="J276" s="48">
        <v>6.07</v>
      </c>
      <c r="K276" s="45">
        <v>73.099999999999994</v>
      </c>
      <c r="L276" s="47">
        <v>1600</v>
      </c>
      <c r="M276" s="10" t="s">
        <v>35</v>
      </c>
      <c r="N276" s="101" t="s">
        <v>66</v>
      </c>
      <c r="O276" s="13"/>
      <c r="P276" s="49">
        <v>25.425000000000001</v>
      </c>
      <c r="Q276" s="44">
        <v>515</v>
      </c>
      <c r="R276" s="44">
        <v>515</v>
      </c>
      <c r="S276" s="44">
        <v>245</v>
      </c>
      <c r="T276" s="23"/>
      <c r="U276" s="111">
        <v>99.47</v>
      </c>
      <c r="V276" s="111">
        <v>175</v>
      </c>
    </row>
    <row r="277" spans="1:22" ht="16.8" customHeight="1" x14ac:dyDescent="0.3">
      <c r="A277" s="17" t="s">
        <v>123</v>
      </c>
      <c r="B277" s="10" t="s">
        <v>20</v>
      </c>
      <c r="C277" s="52" t="s">
        <v>237</v>
      </c>
      <c r="D277" s="13">
        <v>18</v>
      </c>
      <c r="E277" s="14">
        <v>8</v>
      </c>
      <c r="F277" s="15">
        <v>5</v>
      </c>
      <c r="G277" s="15">
        <v>110</v>
      </c>
      <c r="H277" s="10"/>
      <c r="I277" s="46">
        <v>40</v>
      </c>
      <c r="J277" s="48">
        <v>6.07</v>
      </c>
      <c r="K277" s="45">
        <v>65.2</v>
      </c>
      <c r="L277" s="47">
        <v>1600</v>
      </c>
      <c r="M277" s="10" t="s">
        <v>35</v>
      </c>
      <c r="N277" s="101" t="s">
        <v>66</v>
      </c>
      <c r="O277" s="13"/>
      <c r="P277" s="49">
        <v>25.425000000000001</v>
      </c>
      <c r="Q277" s="44">
        <v>515</v>
      </c>
      <c r="R277" s="44">
        <v>515</v>
      </c>
      <c r="S277" s="44">
        <v>245</v>
      </c>
      <c r="T277" s="23"/>
      <c r="U277" s="111">
        <v>99.47</v>
      </c>
      <c r="V277" s="111">
        <v>175</v>
      </c>
    </row>
    <row r="278" spans="1:22" ht="16.8" customHeight="1" x14ac:dyDescent="0.3">
      <c r="A278" s="17" t="s">
        <v>123</v>
      </c>
      <c r="B278" s="10" t="s">
        <v>20</v>
      </c>
      <c r="C278" s="52" t="s">
        <v>238</v>
      </c>
      <c r="D278" s="13">
        <v>18</v>
      </c>
      <c r="E278" s="14">
        <v>8</v>
      </c>
      <c r="F278" s="15">
        <v>5</v>
      </c>
      <c r="G278" s="15">
        <v>112</v>
      </c>
      <c r="H278" s="10"/>
      <c r="I278" s="46">
        <v>40</v>
      </c>
      <c r="J278" s="48">
        <v>6.07</v>
      </c>
      <c r="K278" s="45">
        <v>66.599999999999994</v>
      </c>
      <c r="L278" s="47">
        <v>1600</v>
      </c>
      <c r="M278" s="10" t="s">
        <v>35</v>
      </c>
      <c r="N278" s="101" t="s">
        <v>66</v>
      </c>
      <c r="O278" s="13"/>
      <c r="P278" s="49">
        <v>25.425000000000001</v>
      </c>
      <c r="Q278" s="44">
        <v>515</v>
      </c>
      <c r="R278" s="44">
        <v>515</v>
      </c>
      <c r="S278" s="44">
        <v>245</v>
      </c>
      <c r="T278" s="23"/>
      <c r="U278" s="111">
        <v>99.47</v>
      </c>
      <c r="V278" s="111">
        <v>175</v>
      </c>
    </row>
    <row r="279" spans="1:22" ht="16.8" customHeight="1" x14ac:dyDescent="0.3">
      <c r="A279" s="17" t="s">
        <v>123</v>
      </c>
      <c r="B279" s="10" t="s">
        <v>20</v>
      </c>
      <c r="C279" s="12" t="s">
        <v>47</v>
      </c>
      <c r="D279" s="13">
        <v>18</v>
      </c>
      <c r="E279" s="14">
        <v>8</v>
      </c>
      <c r="F279" s="15">
        <v>5</v>
      </c>
      <c r="G279" s="15">
        <v>114.3</v>
      </c>
      <c r="H279" s="10"/>
      <c r="I279" s="46">
        <v>40</v>
      </c>
      <c r="J279" s="48">
        <v>6.07</v>
      </c>
      <c r="K279" s="45">
        <v>73.099999999999994</v>
      </c>
      <c r="L279" s="47">
        <v>1600</v>
      </c>
      <c r="M279" s="10" t="s">
        <v>35</v>
      </c>
      <c r="N279" s="101" t="s">
        <v>66</v>
      </c>
      <c r="O279" s="13"/>
      <c r="P279" s="49">
        <v>25.425000000000001</v>
      </c>
      <c r="Q279" s="44">
        <v>515</v>
      </c>
      <c r="R279" s="44">
        <v>515</v>
      </c>
      <c r="S279" s="44">
        <v>245</v>
      </c>
      <c r="T279" s="23"/>
      <c r="U279" s="111">
        <v>99.47</v>
      </c>
      <c r="V279" s="111">
        <v>175</v>
      </c>
    </row>
    <row r="280" spans="1:22" ht="16.8" customHeight="1" x14ac:dyDescent="0.3">
      <c r="A280" s="17" t="s">
        <v>123</v>
      </c>
      <c r="B280" s="10" t="s">
        <v>20</v>
      </c>
      <c r="C280" s="52" t="s">
        <v>239</v>
      </c>
      <c r="D280" s="13">
        <v>18</v>
      </c>
      <c r="E280" s="14">
        <v>8</v>
      </c>
      <c r="F280" s="15">
        <v>5</v>
      </c>
      <c r="G280" s="15">
        <v>120</v>
      </c>
      <c r="H280" s="15"/>
      <c r="I280" s="46">
        <v>40</v>
      </c>
      <c r="J280" s="48">
        <v>6.07</v>
      </c>
      <c r="K280" s="45">
        <v>72.56</v>
      </c>
      <c r="L280" s="47">
        <v>1600</v>
      </c>
      <c r="M280" s="10" t="s">
        <v>35</v>
      </c>
      <c r="N280" s="101" t="s">
        <v>66</v>
      </c>
      <c r="O280" s="13"/>
      <c r="P280" s="49">
        <v>25.425000000000001</v>
      </c>
      <c r="Q280" s="44">
        <v>515</v>
      </c>
      <c r="R280" s="44">
        <v>515</v>
      </c>
      <c r="S280" s="44">
        <v>245</v>
      </c>
      <c r="T280" s="23"/>
      <c r="U280" s="111">
        <v>99.47</v>
      </c>
      <c r="V280" s="111">
        <v>175</v>
      </c>
    </row>
    <row r="281" spans="1:22" s="11" customFormat="1" ht="16.8" customHeight="1" x14ac:dyDescent="0.3">
      <c r="A281" s="30"/>
      <c r="B281" s="31"/>
      <c r="C281" s="38"/>
      <c r="D281" s="33"/>
      <c r="E281" s="34"/>
      <c r="F281" s="35"/>
      <c r="G281" s="35"/>
      <c r="H281" s="31"/>
      <c r="I281" s="31"/>
      <c r="J281" s="36"/>
      <c r="K281" s="35"/>
      <c r="L281" s="35"/>
      <c r="M281" s="31"/>
      <c r="N281" s="102"/>
      <c r="O281" s="33"/>
      <c r="P281" s="36"/>
      <c r="Q281" s="41"/>
      <c r="R281" s="41"/>
      <c r="S281" s="41"/>
      <c r="T281" s="39"/>
      <c r="U281" s="111"/>
      <c r="V281" s="111"/>
    </row>
    <row r="282" spans="1:22" ht="16.8" customHeight="1" x14ac:dyDescent="0.3">
      <c r="A282" s="1"/>
      <c r="B282" s="1"/>
      <c r="C282" s="2"/>
      <c r="D282" s="3"/>
      <c r="E282" s="1"/>
      <c r="F282" s="1"/>
      <c r="G282" s="1"/>
      <c r="H282" s="1"/>
      <c r="I282" s="1"/>
      <c r="J282" s="20"/>
      <c r="K282" s="1"/>
      <c r="L282" s="1"/>
      <c r="M282" s="1"/>
      <c r="N282" s="2"/>
      <c r="O282" s="1"/>
      <c r="P282" s="20"/>
      <c r="Q282" s="3"/>
      <c r="R282" s="3"/>
      <c r="S282" s="3"/>
      <c r="T282" s="4"/>
    </row>
    <row r="283" spans="1:22" ht="16.8" customHeight="1" x14ac:dyDescent="0.3">
      <c r="A283" s="1"/>
      <c r="B283" s="1"/>
      <c r="C283" s="2"/>
      <c r="D283" s="3"/>
      <c r="E283" s="1"/>
      <c r="F283" s="1"/>
      <c r="G283" s="1"/>
      <c r="H283" s="1"/>
      <c r="I283" s="1"/>
      <c r="J283" s="20"/>
      <c r="K283" s="1"/>
      <c r="L283" s="1"/>
      <c r="M283" s="1"/>
      <c r="O283"/>
      <c r="P283" s="20"/>
      <c r="Q283" s="3"/>
      <c r="R283" s="3"/>
      <c r="S283" s="3"/>
      <c r="T283" s="4"/>
    </row>
    <row r="284" spans="1:22" ht="16.8" customHeight="1" x14ac:dyDescent="0.3">
      <c r="A284" s="1"/>
      <c r="B284" s="1"/>
      <c r="C284" s="2"/>
      <c r="D284" s="3"/>
      <c r="E284" s="1"/>
      <c r="F284" s="1"/>
      <c r="G284" s="1"/>
      <c r="H284" s="1"/>
      <c r="I284" s="1"/>
      <c r="J284" s="20"/>
      <c r="K284" s="1"/>
      <c r="L284" s="1"/>
      <c r="M284" s="1"/>
      <c r="N284" s="2"/>
      <c r="O284" s="1"/>
      <c r="P284" s="20"/>
      <c r="Q284" s="3"/>
      <c r="R284" s="3"/>
      <c r="S284" s="3"/>
      <c r="T284" s="4"/>
    </row>
    <row r="285" spans="1:22" ht="16.8" customHeight="1" x14ac:dyDescent="0.3">
      <c r="A285" s="1"/>
      <c r="B285" s="1"/>
      <c r="C285" s="2"/>
      <c r="D285" s="3"/>
      <c r="E285" s="1"/>
      <c r="F285" s="1"/>
      <c r="G285" s="1"/>
      <c r="H285" s="1"/>
      <c r="I285" s="1"/>
      <c r="J285" s="20"/>
      <c r="K285" s="1"/>
      <c r="L285" s="1"/>
      <c r="M285" s="1"/>
      <c r="N285" s="2"/>
      <c r="O285" s="1"/>
      <c r="P285" s="20"/>
      <c r="Q285" s="3"/>
      <c r="R285" s="3"/>
      <c r="S285" s="3"/>
      <c r="T285" s="4"/>
    </row>
    <row r="286" spans="1:22" ht="16.8" customHeight="1" x14ac:dyDescent="0.3">
      <c r="A286" s="5"/>
      <c r="B286" s="1"/>
      <c r="C286" s="2"/>
      <c r="D286" s="3"/>
      <c r="E286" s="1"/>
      <c r="F286" s="1"/>
      <c r="G286" s="1"/>
      <c r="H286" s="1"/>
      <c r="I286" s="1"/>
      <c r="J286" s="20"/>
      <c r="K286" s="1"/>
      <c r="L286" s="1"/>
      <c r="M286" s="1"/>
      <c r="N286" s="2"/>
      <c r="O286" s="1"/>
      <c r="P286" s="20"/>
      <c r="Q286" s="3"/>
      <c r="R286" s="3"/>
      <c r="S286" s="3"/>
      <c r="T286" s="4"/>
    </row>
    <row r="287" spans="1:22" ht="16.8" customHeight="1" x14ac:dyDescent="0.3">
      <c r="A287" s="6" t="s">
        <v>293</v>
      </c>
      <c r="B287" s="7"/>
      <c r="C287" s="2"/>
      <c r="D287" s="3"/>
      <c r="E287" s="1"/>
      <c r="F287" s="1"/>
      <c r="G287" s="1"/>
      <c r="H287" s="1"/>
      <c r="I287" s="1"/>
      <c r="J287" s="20"/>
      <c r="K287" s="1"/>
      <c r="L287" s="1"/>
      <c r="M287" s="1"/>
      <c r="N287" s="2"/>
      <c r="O287" s="1"/>
      <c r="P287" s="20"/>
      <c r="Q287" s="3"/>
      <c r="R287" s="3"/>
      <c r="S287" s="3"/>
      <c r="T287" s="4"/>
    </row>
    <row r="288" spans="1:22" s="11" customFormat="1" ht="16.8" customHeight="1" x14ac:dyDescent="0.3">
      <c r="A288" s="6" t="s">
        <v>19</v>
      </c>
      <c r="B288" s="94"/>
      <c r="C288" s="95"/>
      <c r="D288" s="96"/>
      <c r="E288" s="97"/>
      <c r="F288" s="97"/>
      <c r="G288" s="97"/>
      <c r="H288" s="97"/>
      <c r="I288" s="97"/>
      <c r="J288" s="98"/>
      <c r="K288" s="97"/>
      <c r="L288" s="97"/>
      <c r="M288" s="97"/>
      <c r="N288" s="95"/>
      <c r="O288" s="97"/>
      <c r="P288" s="98"/>
      <c r="Q288" s="96"/>
      <c r="R288" s="96"/>
      <c r="S288" s="96"/>
      <c r="T288" s="99"/>
      <c r="U288" s="111"/>
      <c r="V288" s="111"/>
    </row>
    <row r="289" spans="1:22" ht="16.8" customHeight="1" thickBot="1" x14ac:dyDescent="0.35">
      <c r="A289" s="53"/>
      <c r="B289" s="7"/>
      <c r="C289" s="2"/>
      <c r="D289" s="3"/>
      <c r="E289" s="1"/>
      <c r="F289" s="1"/>
      <c r="G289" s="1"/>
      <c r="H289" s="1"/>
      <c r="I289" s="1"/>
      <c r="J289" s="20"/>
      <c r="K289" s="1"/>
      <c r="L289" s="1"/>
      <c r="M289" s="1"/>
      <c r="N289" s="2"/>
      <c r="O289" s="1"/>
      <c r="P289" s="20"/>
      <c r="Q289" s="3"/>
      <c r="R289" s="3"/>
      <c r="S289" s="3"/>
      <c r="T289" s="4"/>
    </row>
    <row r="290" spans="1:22" ht="16.8" customHeight="1" thickBot="1" x14ac:dyDescent="0.35">
      <c r="A290" s="86" t="s">
        <v>0</v>
      </c>
      <c r="B290" s="86" t="s">
        <v>1</v>
      </c>
      <c r="C290" s="104" t="s">
        <v>2</v>
      </c>
      <c r="D290" s="87" t="s">
        <v>3</v>
      </c>
      <c r="E290" s="86" t="s">
        <v>4</v>
      </c>
      <c r="F290" s="86" t="s">
        <v>5</v>
      </c>
      <c r="G290" s="86" t="s">
        <v>6</v>
      </c>
      <c r="H290" s="86" t="s">
        <v>7</v>
      </c>
      <c r="I290" s="86" t="s">
        <v>124</v>
      </c>
      <c r="J290" s="88" t="s">
        <v>125</v>
      </c>
      <c r="K290" s="86" t="s">
        <v>126</v>
      </c>
      <c r="L290" s="86" t="s">
        <v>8</v>
      </c>
      <c r="M290" s="86" t="s">
        <v>9</v>
      </c>
      <c r="N290" s="104" t="s">
        <v>10</v>
      </c>
      <c r="O290" s="86" t="s">
        <v>131</v>
      </c>
      <c r="P290" s="88" t="s">
        <v>127</v>
      </c>
      <c r="Q290" s="88" t="s">
        <v>128</v>
      </c>
      <c r="R290" s="88" t="s">
        <v>129</v>
      </c>
      <c r="S290" s="88" t="s">
        <v>130</v>
      </c>
      <c r="T290" s="86" t="s">
        <v>11</v>
      </c>
      <c r="U290" s="108" t="s">
        <v>354</v>
      </c>
      <c r="V290" s="109" t="s">
        <v>355</v>
      </c>
    </row>
    <row r="291" spans="1:22" ht="16.8" customHeight="1" x14ac:dyDescent="0.3">
      <c r="A291" s="54" t="s">
        <v>123</v>
      </c>
      <c r="B291" s="55" t="s">
        <v>19</v>
      </c>
      <c r="C291" s="67" t="s">
        <v>79</v>
      </c>
      <c r="D291" s="57">
        <v>17</v>
      </c>
      <c r="E291" s="58">
        <v>7.5</v>
      </c>
      <c r="F291" s="59">
        <v>5</v>
      </c>
      <c r="G291" s="59">
        <v>100</v>
      </c>
      <c r="H291" s="55"/>
      <c r="I291" s="60">
        <v>40</v>
      </c>
      <c r="J291" s="61">
        <v>5.82</v>
      </c>
      <c r="K291" s="62">
        <v>73.099999999999994</v>
      </c>
      <c r="L291" s="63">
        <v>1600</v>
      </c>
      <c r="M291" s="55" t="s">
        <v>12</v>
      </c>
      <c r="N291" s="100" t="s">
        <v>74</v>
      </c>
      <c r="O291" s="57"/>
      <c r="P291" s="64">
        <v>24.074999999999999</v>
      </c>
      <c r="Q291" s="65">
        <v>490</v>
      </c>
      <c r="R291" s="65">
        <v>490</v>
      </c>
      <c r="S291" s="65">
        <v>230</v>
      </c>
      <c r="T291" s="66"/>
      <c r="U291" s="111">
        <v>89.27</v>
      </c>
      <c r="V291" s="111">
        <v>169.44</v>
      </c>
    </row>
    <row r="292" spans="1:22" ht="16.8" customHeight="1" x14ac:dyDescent="0.3">
      <c r="A292" s="17" t="s">
        <v>123</v>
      </c>
      <c r="B292" s="10" t="s">
        <v>19</v>
      </c>
      <c r="C292" s="52" t="s">
        <v>201</v>
      </c>
      <c r="D292" s="13">
        <v>17</v>
      </c>
      <c r="E292" s="14">
        <v>7.5</v>
      </c>
      <c r="F292" s="15">
        <v>5</v>
      </c>
      <c r="G292" s="15">
        <v>108</v>
      </c>
      <c r="H292" s="15"/>
      <c r="I292" s="46">
        <v>40</v>
      </c>
      <c r="J292" s="48">
        <v>5.82</v>
      </c>
      <c r="K292" s="45">
        <v>73.099999999999994</v>
      </c>
      <c r="L292" s="47">
        <v>1600</v>
      </c>
      <c r="M292" s="10" t="s">
        <v>12</v>
      </c>
      <c r="N292" s="101" t="s">
        <v>74</v>
      </c>
      <c r="O292" s="13"/>
      <c r="P292" s="49">
        <v>24.074999999999999</v>
      </c>
      <c r="Q292" s="44">
        <v>490</v>
      </c>
      <c r="R292" s="44">
        <v>490</v>
      </c>
      <c r="S292" s="44">
        <v>230</v>
      </c>
      <c r="T292" s="23"/>
      <c r="U292" s="111">
        <v>89.27</v>
      </c>
      <c r="V292" s="111">
        <v>169.44</v>
      </c>
    </row>
    <row r="293" spans="1:22" ht="16.8" customHeight="1" x14ac:dyDescent="0.3">
      <c r="A293" s="17" t="s">
        <v>123</v>
      </c>
      <c r="B293" s="10" t="s">
        <v>19</v>
      </c>
      <c r="C293" s="12" t="s">
        <v>80</v>
      </c>
      <c r="D293" s="13">
        <v>17</v>
      </c>
      <c r="E293" s="14">
        <v>7.5</v>
      </c>
      <c r="F293" s="15">
        <v>5</v>
      </c>
      <c r="G293" s="15">
        <v>114.3</v>
      </c>
      <c r="H293" s="10"/>
      <c r="I293" s="46">
        <v>40</v>
      </c>
      <c r="J293" s="48">
        <v>5.82</v>
      </c>
      <c r="K293" s="45">
        <v>73.099999999999994</v>
      </c>
      <c r="L293" s="47">
        <v>1600</v>
      </c>
      <c r="M293" s="10" t="s">
        <v>12</v>
      </c>
      <c r="N293" s="101" t="s">
        <v>74</v>
      </c>
      <c r="O293" s="13"/>
      <c r="P293" s="49">
        <v>24.074999999999999</v>
      </c>
      <c r="Q293" s="44">
        <v>490</v>
      </c>
      <c r="R293" s="44">
        <v>490</v>
      </c>
      <c r="S293" s="44">
        <v>230</v>
      </c>
      <c r="T293" s="23"/>
      <c r="U293" s="111">
        <v>89.27</v>
      </c>
      <c r="V293" s="111">
        <v>169.44</v>
      </c>
    </row>
    <row r="294" spans="1:22" ht="16.8" customHeight="1" x14ac:dyDescent="0.3">
      <c r="A294" s="17" t="s">
        <v>123</v>
      </c>
      <c r="B294" s="10" t="s">
        <v>19</v>
      </c>
      <c r="C294" s="12" t="s">
        <v>30</v>
      </c>
      <c r="D294" s="13">
        <v>17</v>
      </c>
      <c r="E294" s="14">
        <v>7.5</v>
      </c>
      <c r="F294" s="15">
        <v>5</v>
      </c>
      <c r="G294" s="15">
        <v>100</v>
      </c>
      <c r="H294" s="10"/>
      <c r="I294" s="46">
        <v>40</v>
      </c>
      <c r="J294" s="48">
        <v>5.82</v>
      </c>
      <c r="K294" s="45">
        <v>73.099999999999994</v>
      </c>
      <c r="L294" s="47">
        <v>1600</v>
      </c>
      <c r="M294" s="10" t="s">
        <v>21</v>
      </c>
      <c r="N294" s="101" t="s">
        <v>73</v>
      </c>
      <c r="O294" s="13"/>
      <c r="P294" s="49">
        <v>24.074999999999999</v>
      </c>
      <c r="Q294" s="44">
        <v>490</v>
      </c>
      <c r="R294" s="44">
        <v>490</v>
      </c>
      <c r="S294" s="44">
        <v>230</v>
      </c>
      <c r="T294" s="23"/>
      <c r="U294" s="111">
        <v>89.27</v>
      </c>
      <c r="V294" s="111">
        <v>169.44</v>
      </c>
    </row>
    <row r="295" spans="1:22" s="11" customFormat="1" ht="16.8" customHeight="1" x14ac:dyDescent="0.3">
      <c r="A295" s="17" t="s">
        <v>123</v>
      </c>
      <c r="B295" s="10" t="s">
        <v>19</v>
      </c>
      <c r="C295" s="52" t="s">
        <v>202</v>
      </c>
      <c r="D295" s="13">
        <v>17</v>
      </c>
      <c r="E295" s="14">
        <v>7.5</v>
      </c>
      <c r="F295" s="15">
        <v>5</v>
      </c>
      <c r="G295" s="15">
        <v>108</v>
      </c>
      <c r="H295" s="15"/>
      <c r="I295" s="46">
        <v>40</v>
      </c>
      <c r="J295" s="48">
        <v>5.82</v>
      </c>
      <c r="K295" s="45">
        <v>73.099999999999994</v>
      </c>
      <c r="L295" s="47">
        <v>1600</v>
      </c>
      <c r="M295" s="10" t="s">
        <v>21</v>
      </c>
      <c r="N295" s="101" t="s">
        <v>73</v>
      </c>
      <c r="O295" s="13"/>
      <c r="P295" s="49">
        <v>24.074999999999999</v>
      </c>
      <c r="Q295" s="44">
        <v>490</v>
      </c>
      <c r="R295" s="44">
        <v>490</v>
      </c>
      <c r="S295" s="44">
        <v>230</v>
      </c>
      <c r="T295" s="23"/>
      <c r="U295" s="111">
        <v>89.27</v>
      </c>
      <c r="V295" s="111">
        <v>169.44</v>
      </c>
    </row>
    <row r="296" spans="1:22" ht="16.8" customHeight="1" x14ac:dyDescent="0.3">
      <c r="A296" s="17" t="s">
        <v>123</v>
      </c>
      <c r="B296" s="10" t="s">
        <v>19</v>
      </c>
      <c r="C296" s="12" t="s">
        <v>31</v>
      </c>
      <c r="D296" s="13">
        <v>17</v>
      </c>
      <c r="E296" s="14">
        <v>7.5</v>
      </c>
      <c r="F296" s="15">
        <v>5</v>
      </c>
      <c r="G296" s="15">
        <v>114.3</v>
      </c>
      <c r="H296" s="10"/>
      <c r="I296" s="46">
        <v>40</v>
      </c>
      <c r="J296" s="48">
        <v>5.82</v>
      </c>
      <c r="K296" s="45">
        <v>73.099999999999994</v>
      </c>
      <c r="L296" s="47">
        <v>1600</v>
      </c>
      <c r="M296" s="10" t="s">
        <v>21</v>
      </c>
      <c r="N296" s="101" t="s">
        <v>73</v>
      </c>
      <c r="O296" s="13"/>
      <c r="P296" s="49">
        <v>24.074999999999999</v>
      </c>
      <c r="Q296" s="44">
        <v>490</v>
      </c>
      <c r="R296" s="44">
        <v>490</v>
      </c>
      <c r="S296" s="44">
        <v>230</v>
      </c>
      <c r="T296" s="23"/>
      <c r="U296" s="111">
        <v>89.27</v>
      </c>
      <c r="V296" s="111">
        <v>169.44</v>
      </c>
    </row>
    <row r="297" spans="1:22" ht="16.8" customHeight="1" x14ac:dyDescent="0.3">
      <c r="A297" s="17" t="s">
        <v>123</v>
      </c>
      <c r="B297" s="10" t="s">
        <v>19</v>
      </c>
      <c r="C297" s="12" t="s">
        <v>48</v>
      </c>
      <c r="D297" s="13">
        <v>17</v>
      </c>
      <c r="E297" s="14">
        <v>7.5</v>
      </c>
      <c r="F297" s="15">
        <v>5</v>
      </c>
      <c r="G297" s="15">
        <v>100</v>
      </c>
      <c r="H297" s="10"/>
      <c r="I297" s="46">
        <v>40</v>
      </c>
      <c r="J297" s="48">
        <v>5.82</v>
      </c>
      <c r="K297" s="45">
        <v>73.099999999999994</v>
      </c>
      <c r="L297" s="47">
        <v>1600</v>
      </c>
      <c r="M297" s="10" t="s">
        <v>35</v>
      </c>
      <c r="N297" s="101" t="s">
        <v>66</v>
      </c>
      <c r="O297" s="13"/>
      <c r="P297" s="49">
        <v>24.074999999999999</v>
      </c>
      <c r="Q297" s="44">
        <v>490</v>
      </c>
      <c r="R297" s="44">
        <v>490</v>
      </c>
      <c r="S297" s="44">
        <v>230</v>
      </c>
      <c r="T297" s="23"/>
      <c r="U297" s="111">
        <v>89.27</v>
      </c>
      <c r="V297" s="111">
        <v>169.44</v>
      </c>
    </row>
    <row r="298" spans="1:22" s="11" customFormat="1" ht="16.8" customHeight="1" x14ac:dyDescent="0.3">
      <c r="A298" s="17" t="s">
        <v>123</v>
      </c>
      <c r="B298" s="10" t="s">
        <v>19</v>
      </c>
      <c r="C298" s="52" t="s">
        <v>203</v>
      </c>
      <c r="D298" s="13">
        <v>17</v>
      </c>
      <c r="E298" s="14">
        <v>7.5</v>
      </c>
      <c r="F298" s="15">
        <v>5</v>
      </c>
      <c r="G298" s="15">
        <v>108</v>
      </c>
      <c r="H298" s="15"/>
      <c r="I298" s="46">
        <v>40</v>
      </c>
      <c r="J298" s="48">
        <v>5.82</v>
      </c>
      <c r="K298" s="45">
        <v>73.099999999999994</v>
      </c>
      <c r="L298" s="47">
        <v>1600</v>
      </c>
      <c r="M298" s="10" t="s">
        <v>35</v>
      </c>
      <c r="N298" s="101" t="s">
        <v>66</v>
      </c>
      <c r="O298" s="13"/>
      <c r="P298" s="49">
        <v>24.074999999999999</v>
      </c>
      <c r="Q298" s="44">
        <v>490</v>
      </c>
      <c r="R298" s="44">
        <v>490</v>
      </c>
      <c r="S298" s="44">
        <v>230</v>
      </c>
      <c r="T298" s="23"/>
      <c r="U298" s="111">
        <v>89.27</v>
      </c>
      <c r="V298" s="111">
        <v>169.44</v>
      </c>
    </row>
    <row r="299" spans="1:22" ht="16.8" customHeight="1" x14ac:dyDescent="0.3">
      <c r="A299" s="17" t="s">
        <v>123</v>
      </c>
      <c r="B299" s="10" t="s">
        <v>19</v>
      </c>
      <c r="C299" s="12" t="s">
        <v>49</v>
      </c>
      <c r="D299" s="13">
        <v>17</v>
      </c>
      <c r="E299" s="14">
        <v>7.5</v>
      </c>
      <c r="F299" s="15">
        <v>5</v>
      </c>
      <c r="G299" s="15">
        <v>114.3</v>
      </c>
      <c r="H299" s="10"/>
      <c r="I299" s="46">
        <v>40</v>
      </c>
      <c r="J299" s="48">
        <v>5.82</v>
      </c>
      <c r="K299" s="45">
        <v>73.099999999999994</v>
      </c>
      <c r="L299" s="47">
        <v>1600</v>
      </c>
      <c r="M299" s="10" t="s">
        <v>35</v>
      </c>
      <c r="N299" s="101" t="s">
        <v>66</v>
      </c>
      <c r="O299" s="13"/>
      <c r="P299" s="49">
        <v>24.074999999999999</v>
      </c>
      <c r="Q299" s="44">
        <v>490</v>
      </c>
      <c r="R299" s="44">
        <v>490</v>
      </c>
      <c r="S299" s="44">
        <v>230</v>
      </c>
      <c r="T299" s="23"/>
      <c r="U299" s="111">
        <v>89.27</v>
      </c>
      <c r="V299" s="111">
        <v>169.44</v>
      </c>
    </row>
    <row r="300" spans="1:22" ht="16.8" customHeight="1" x14ac:dyDescent="0.3">
      <c r="A300" s="17" t="s">
        <v>123</v>
      </c>
      <c r="B300" s="10" t="s">
        <v>19</v>
      </c>
      <c r="C300" s="12" t="s">
        <v>52</v>
      </c>
      <c r="D300" s="13">
        <v>17</v>
      </c>
      <c r="E300" s="14">
        <v>7.5</v>
      </c>
      <c r="F300" s="15">
        <v>5</v>
      </c>
      <c r="G300" s="15">
        <v>100</v>
      </c>
      <c r="H300" s="10"/>
      <c r="I300" s="46">
        <v>40</v>
      </c>
      <c r="J300" s="48">
        <v>5.82</v>
      </c>
      <c r="K300" s="45">
        <v>73.099999999999994</v>
      </c>
      <c r="L300" s="47">
        <v>1600</v>
      </c>
      <c r="M300" s="10" t="s">
        <v>58</v>
      </c>
      <c r="N300" s="101" t="s">
        <v>76</v>
      </c>
      <c r="O300" s="13"/>
      <c r="P300" s="49">
        <v>24.074999999999999</v>
      </c>
      <c r="Q300" s="44">
        <v>490</v>
      </c>
      <c r="R300" s="44">
        <v>490</v>
      </c>
      <c r="S300" s="44">
        <v>230</v>
      </c>
      <c r="T300" s="23"/>
      <c r="U300" s="111">
        <v>89.27</v>
      </c>
      <c r="V300" s="111">
        <v>169.44</v>
      </c>
    </row>
    <row r="301" spans="1:22" s="11" customFormat="1" ht="16.8" customHeight="1" x14ac:dyDescent="0.3">
      <c r="A301" s="17" t="s">
        <v>123</v>
      </c>
      <c r="B301" s="10" t="s">
        <v>19</v>
      </c>
      <c r="C301" s="52" t="s">
        <v>204</v>
      </c>
      <c r="D301" s="13">
        <v>17</v>
      </c>
      <c r="E301" s="14">
        <v>7.5</v>
      </c>
      <c r="F301" s="15">
        <v>5</v>
      </c>
      <c r="G301" s="15">
        <v>108</v>
      </c>
      <c r="H301" s="15"/>
      <c r="I301" s="46">
        <v>40</v>
      </c>
      <c r="J301" s="48">
        <v>5.82</v>
      </c>
      <c r="K301" s="45">
        <v>73.099999999999994</v>
      </c>
      <c r="L301" s="47">
        <v>1600</v>
      </c>
      <c r="M301" s="10" t="s">
        <v>58</v>
      </c>
      <c r="N301" s="101" t="s">
        <v>76</v>
      </c>
      <c r="O301" s="13"/>
      <c r="P301" s="49">
        <v>24.074999999999999</v>
      </c>
      <c r="Q301" s="44">
        <v>490</v>
      </c>
      <c r="R301" s="44">
        <v>490</v>
      </c>
      <c r="S301" s="44">
        <v>230</v>
      </c>
      <c r="T301" s="23"/>
      <c r="U301" s="111">
        <v>89.27</v>
      </c>
      <c r="V301" s="111">
        <v>169.44</v>
      </c>
    </row>
    <row r="302" spans="1:22" ht="16.8" customHeight="1" x14ac:dyDescent="0.3">
      <c r="A302" s="17" t="s">
        <v>123</v>
      </c>
      <c r="B302" s="10" t="s">
        <v>19</v>
      </c>
      <c r="C302" s="12" t="s">
        <v>53</v>
      </c>
      <c r="D302" s="13">
        <v>17</v>
      </c>
      <c r="E302" s="14">
        <v>7.5</v>
      </c>
      <c r="F302" s="15">
        <v>5</v>
      </c>
      <c r="G302" s="15">
        <v>114.3</v>
      </c>
      <c r="H302" s="10"/>
      <c r="I302" s="46">
        <v>40</v>
      </c>
      <c r="J302" s="48">
        <v>5.82</v>
      </c>
      <c r="K302" s="45">
        <v>73.099999999999994</v>
      </c>
      <c r="L302" s="47">
        <v>1600</v>
      </c>
      <c r="M302" s="10" t="s">
        <v>58</v>
      </c>
      <c r="N302" s="101" t="s">
        <v>76</v>
      </c>
      <c r="O302" s="13"/>
      <c r="P302" s="49">
        <v>24.074999999999999</v>
      </c>
      <c r="Q302" s="44">
        <v>490</v>
      </c>
      <c r="R302" s="44">
        <v>490</v>
      </c>
      <c r="S302" s="44">
        <v>230</v>
      </c>
      <c r="T302" s="23"/>
      <c r="U302" s="111">
        <v>89.27</v>
      </c>
      <c r="V302" s="111">
        <v>169.44</v>
      </c>
    </row>
    <row r="303" spans="1:22" ht="16.8" customHeight="1" x14ac:dyDescent="0.3">
      <c r="A303" s="30"/>
      <c r="B303" s="31"/>
      <c r="C303" s="38"/>
      <c r="D303" s="33"/>
      <c r="E303" s="34"/>
      <c r="F303" s="35"/>
      <c r="G303" s="35"/>
      <c r="H303" s="31"/>
      <c r="I303" s="31"/>
      <c r="J303" s="36"/>
      <c r="K303" s="35"/>
      <c r="L303" s="35"/>
      <c r="M303" s="31"/>
      <c r="N303" s="102"/>
      <c r="O303" s="33"/>
      <c r="P303" s="36"/>
      <c r="Q303" s="41"/>
      <c r="R303" s="41"/>
      <c r="S303" s="41"/>
      <c r="T303" s="37"/>
    </row>
    <row r="304" spans="1:22" ht="16.8" customHeight="1" x14ac:dyDescent="0.3">
      <c r="A304" s="17" t="s">
        <v>123</v>
      </c>
      <c r="B304" s="10" t="s">
        <v>19</v>
      </c>
      <c r="C304" s="12" t="s">
        <v>81</v>
      </c>
      <c r="D304" s="13">
        <v>18</v>
      </c>
      <c r="E304" s="14">
        <v>8</v>
      </c>
      <c r="F304" s="15">
        <v>5</v>
      </c>
      <c r="G304" s="15">
        <v>100</v>
      </c>
      <c r="H304" s="10"/>
      <c r="I304" s="46">
        <v>40</v>
      </c>
      <c r="J304" s="48">
        <v>6.07</v>
      </c>
      <c r="K304" s="45">
        <v>73.099999999999994</v>
      </c>
      <c r="L304" s="47">
        <v>1600</v>
      </c>
      <c r="M304" s="10" t="s">
        <v>12</v>
      </c>
      <c r="N304" s="101" t="s">
        <v>74</v>
      </c>
      <c r="O304" s="13"/>
      <c r="P304" s="49">
        <v>26.775000000000002</v>
      </c>
      <c r="Q304" s="44">
        <v>515</v>
      </c>
      <c r="R304" s="44">
        <v>515</v>
      </c>
      <c r="S304" s="44">
        <v>245</v>
      </c>
      <c r="T304" s="23"/>
      <c r="U304" s="111">
        <v>99.47</v>
      </c>
      <c r="V304" s="111">
        <v>175</v>
      </c>
    </row>
    <row r="305" spans="1:22" ht="16.8" customHeight="1" x14ac:dyDescent="0.3">
      <c r="A305" s="17" t="s">
        <v>123</v>
      </c>
      <c r="B305" s="10" t="s">
        <v>19</v>
      </c>
      <c r="C305" s="52" t="s">
        <v>205</v>
      </c>
      <c r="D305" s="13">
        <v>18</v>
      </c>
      <c r="E305" s="14">
        <v>8</v>
      </c>
      <c r="F305" s="15">
        <v>5</v>
      </c>
      <c r="G305" s="15">
        <v>105</v>
      </c>
      <c r="H305" s="10"/>
      <c r="I305" s="46">
        <v>40</v>
      </c>
      <c r="J305" s="48">
        <v>6.07</v>
      </c>
      <c r="K305" s="45">
        <v>56.6</v>
      </c>
      <c r="L305" s="47">
        <v>1600</v>
      </c>
      <c r="M305" s="10" t="s">
        <v>12</v>
      </c>
      <c r="N305" s="101" t="s">
        <v>74</v>
      </c>
      <c r="O305" s="13"/>
      <c r="P305" s="49">
        <v>26.775000000000002</v>
      </c>
      <c r="Q305" s="44">
        <v>515</v>
      </c>
      <c r="R305" s="44">
        <v>515</v>
      </c>
      <c r="S305" s="44">
        <v>245</v>
      </c>
      <c r="T305" s="23"/>
      <c r="U305" s="111">
        <v>99.47</v>
      </c>
      <c r="V305" s="111">
        <v>175</v>
      </c>
    </row>
    <row r="306" spans="1:22" ht="16.8" customHeight="1" x14ac:dyDescent="0.3">
      <c r="A306" s="17" t="s">
        <v>123</v>
      </c>
      <c r="B306" s="10" t="s">
        <v>19</v>
      </c>
      <c r="C306" s="52" t="s">
        <v>206</v>
      </c>
      <c r="D306" s="13">
        <v>18</v>
      </c>
      <c r="E306" s="14">
        <v>8</v>
      </c>
      <c r="F306" s="15">
        <v>5</v>
      </c>
      <c r="G306" s="15">
        <v>108</v>
      </c>
      <c r="H306" s="10"/>
      <c r="I306" s="46">
        <v>40</v>
      </c>
      <c r="J306" s="48">
        <v>6.07</v>
      </c>
      <c r="K306" s="45">
        <v>73.099999999999994</v>
      </c>
      <c r="L306" s="47">
        <v>1600</v>
      </c>
      <c r="M306" s="10" t="s">
        <v>12</v>
      </c>
      <c r="N306" s="101" t="s">
        <v>74</v>
      </c>
      <c r="O306" s="13"/>
      <c r="P306" s="49">
        <v>26.775000000000002</v>
      </c>
      <c r="Q306" s="44">
        <v>515</v>
      </c>
      <c r="R306" s="44">
        <v>515</v>
      </c>
      <c r="S306" s="44">
        <v>245</v>
      </c>
      <c r="T306" s="23"/>
      <c r="U306" s="111">
        <v>99.47</v>
      </c>
      <c r="V306" s="111">
        <v>175</v>
      </c>
    </row>
    <row r="307" spans="1:22" ht="16.8" customHeight="1" x14ac:dyDescent="0.3">
      <c r="A307" s="17" t="s">
        <v>123</v>
      </c>
      <c r="B307" s="10" t="s">
        <v>19</v>
      </c>
      <c r="C307" s="52" t="s">
        <v>207</v>
      </c>
      <c r="D307" s="13">
        <v>18</v>
      </c>
      <c r="E307" s="14">
        <v>8</v>
      </c>
      <c r="F307" s="15">
        <v>5</v>
      </c>
      <c r="G307" s="15">
        <v>110</v>
      </c>
      <c r="H307" s="10"/>
      <c r="I307" s="46">
        <v>40</v>
      </c>
      <c r="J307" s="48">
        <v>6.07</v>
      </c>
      <c r="K307" s="45">
        <v>65.2</v>
      </c>
      <c r="L307" s="47">
        <v>1600</v>
      </c>
      <c r="M307" s="10" t="s">
        <v>12</v>
      </c>
      <c r="N307" s="101" t="s">
        <v>74</v>
      </c>
      <c r="O307" s="13"/>
      <c r="P307" s="49">
        <v>26.775000000000002</v>
      </c>
      <c r="Q307" s="44">
        <v>515</v>
      </c>
      <c r="R307" s="44">
        <v>515</v>
      </c>
      <c r="S307" s="44">
        <v>245</v>
      </c>
      <c r="T307" s="23"/>
      <c r="U307" s="111">
        <v>99.47</v>
      </c>
      <c r="V307" s="111">
        <v>175</v>
      </c>
    </row>
    <row r="308" spans="1:22" ht="16.8" customHeight="1" x14ac:dyDescent="0.3">
      <c r="A308" s="17" t="s">
        <v>123</v>
      </c>
      <c r="B308" s="10" t="s">
        <v>19</v>
      </c>
      <c r="C308" s="52" t="s">
        <v>208</v>
      </c>
      <c r="D308" s="13">
        <v>18</v>
      </c>
      <c r="E308" s="14">
        <v>8</v>
      </c>
      <c r="F308" s="15">
        <v>5</v>
      </c>
      <c r="G308" s="15">
        <v>112</v>
      </c>
      <c r="H308" s="10"/>
      <c r="I308" s="46">
        <v>40</v>
      </c>
      <c r="J308" s="48">
        <v>6.07</v>
      </c>
      <c r="K308" s="45">
        <v>66.599999999999994</v>
      </c>
      <c r="L308" s="47">
        <v>1600</v>
      </c>
      <c r="M308" s="10" t="s">
        <v>12</v>
      </c>
      <c r="N308" s="101" t="s">
        <v>74</v>
      </c>
      <c r="O308" s="13"/>
      <c r="P308" s="49">
        <v>26.775000000000002</v>
      </c>
      <c r="Q308" s="44">
        <v>515</v>
      </c>
      <c r="R308" s="44">
        <v>515</v>
      </c>
      <c r="S308" s="44">
        <v>245</v>
      </c>
      <c r="T308" s="23"/>
      <c r="U308" s="111">
        <v>99.47</v>
      </c>
      <c r="V308" s="111">
        <v>175</v>
      </c>
    </row>
    <row r="309" spans="1:22" ht="16.8" customHeight="1" x14ac:dyDescent="0.3">
      <c r="A309" s="17" t="s">
        <v>123</v>
      </c>
      <c r="B309" s="10" t="s">
        <v>19</v>
      </c>
      <c r="C309" s="12" t="s">
        <v>82</v>
      </c>
      <c r="D309" s="13">
        <v>18</v>
      </c>
      <c r="E309" s="14">
        <v>8</v>
      </c>
      <c r="F309" s="15">
        <v>5</v>
      </c>
      <c r="G309" s="15">
        <v>114.3</v>
      </c>
      <c r="H309" s="10"/>
      <c r="I309" s="46">
        <v>40</v>
      </c>
      <c r="J309" s="48">
        <v>6.07</v>
      </c>
      <c r="K309" s="45">
        <v>73.099999999999994</v>
      </c>
      <c r="L309" s="47">
        <v>1600</v>
      </c>
      <c r="M309" s="10" t="s">
        <v>12</v>
      </c>
      <c r="N309" s="101" t="s">
        <v>74</v>
      </c>
      <c r="O309" s="13"/>
      <c r="P309" s="49">
        <v>26.775000000000002</v>
      </c>
      <c r="Q309" s="44">
        <v>515</v>
      </c>
      <c r="R309" s="44">
        <v>515</v>
      </c>
      <c r="S309" s="44">
        <v>245</v>
      </c>
      <c r="T309" s="23"/>
      <c r="U309" s="111">
        <v>99.47</v>
      </c>
      <c r="V309" s="111">
        <v>175</v>
      </c>
    </row>
    <row r="310" spans="1:22" ht="16.8" customHeight="1" x14ac:dyDescent="0.3">
      <c r="A310" s="17" t="s">
        <v>123</v>
      </c>
      <c r="B310" s="10" t="s">
        <v>19</v>
      </c>
      <c r="C310" s="52" t="s">
        <v>209</v>
      </c>
      <c r="D310" s="13">
        <v>18</v>
      </c>
      <c r="E310" s="14">
        <v>8</v>
      </c>
      <c r="F310" s="15">
        <v>5</v>
      </c>
      <c r="G310" s="15">
        <v>120</v>
      </c>
      <c r="H310" s="15"/>
      <c r="I310" s="46">
        <v>40</v>
      </c>
      <c r="J310" s="48">
        <v>6.07</v>
      </c>
      <c r="K310" s="45">
        <v>72.56</v>
      </c>
      <c r="L310" s="47">
        <v>1600</v>
      </c>
      <c r="M310" s="10" t="s">
        <v>12</v>
      </c>
      <c r="N310" s="101" t="s">
        <v>74</v>
      </c>
      <c r="O310" s="13"/>
      <c r="P310" s="49">
        <v>26.775000000000002</v>
      </c>
      <c r="Q310" s="44">
        <v>515</v>
      </c>
      <c r="R310" s="44">
        <v>515</v>
      </c>
      <c r="S310" s="44">
        <v>245</v>
      </c>
      <c r="T310" s="23"/>
      <c r="U310" s="111">
        <v>99.47</v>
      </c>
      <c r="V310" s="111">
        <v>175</v>
      </c>
    </row>
    <row r="311" spans="1:22" ht="16.8" customHeight="1" x14ac:dyDescent="0.3">
      <c r="A311" s="17" t="s">
        <v>123</v>
      </c>
      <c r="B311" s="10" t="s">
        <v>19</v>
      </c>
      <c r="C311" s="12" t="s">
        <v>32</v>
      </c>
      <c r="D311" s="13">
        <v>18</v>
      </c>
      <c r="E311" s="14">
        <v>8</v>
      </c>
      <c r="F311" s="15">
        <v>5</v>
      </c>
      <c r="G311" s="15">
        <v>100</v>
      </c>
      <c r="H311" s="10"/>
      <c r="I311" s="46">
        <v>40</v>
      </c>
      <c r="J311" s="48">
        <v>6.07</v>
      </c>
      <c r="K311" s="45">
        <v>73.099999999999994</v>
      </c>
      <c r="L311" s="47">
        <v>1600</v>
      </c>
      <c r="M311" s="10" t="s">
        <v>21</v>
      </c>
      <c r="N311" s="101" t="s">
        <v>73</v>
      </c>
      <c r="O311" s="13"/>
      <c r="P311" s="49">
        <v>26.775000000000002</v>
      </c>
      <c r="Q311" s="44">
        <v>515</v>
      </c>
      <c r="R311" s="44">
        <v>515</v>
      </c>
      <c r="S311" s="44">
        <v>245</v>
      </c>
      <c r="T311" s="23"/>
      <c r="U311" s="111">
        <v>99.47</v>
      </c>
      <c r="V311" s="111">
        <v>175</v>
      </c>
    </row>
    <row r="312" spans="1:22" ht="16.8" customHeight="1" x14ac:dyDescent="0.3">
      <c r="A312" s="17" t="s">
        <v>123</v>
      </c>
      <c r="B312" s="10" t="s">
        <v>19</v>
      </c>
      <c r="C312" s="52" t="s">
        <v>210</v>
      </c>
      <c r="D312" s="13">
        <v>18</v>
      </c>
      <c r="E312" s="14">
        <v>8</v>
      </c>
      <c r="F312" s="15">
        <v>5</v>
      </c>
      <c r="G312" s="15">
        <v>105</v>
      </c>
      <c r="H312" s="10"/>
      <c r="I312" s="46">
        <v>40</v>
      </c>
      <c r="J312" s="48">
        <v>6.07</v>
      </c>
      <c r="K312" s="45">
        <v>56.6</v>
      </c>
      <c r="L312" s="47">
        <v>1600</v>
      </c>
      <c r="M312" s="10" t="s">
        <v>21</v>
      </c>
      <c r="N312" s="101" t="s">
        <v>73</v>
      </c>
      <c r="O312" s="13"/>
      <c r="P312" s="49">
        <v>26.775000000000002</v>
      </c>
      <c r="Q312" s="44">
        <v>515</v>
      </c>
      <c r="R312" s="44">
        <v>515</v>
      </c>
      <c r="S312" s="44">
        <v>245</v>
      </c>
      <c r="T312" s="23"/>
      <c r="U312" s="111">
        <v>99.47</v>
      </c>
      <c r="V312" s="111">
        <v>175</v>
      </c>
    </row>
    <row r="313" spans="1:22" ht="16.8" customHeight="1" x14ac:dyDescent="0.3">
      <c r="A313" s="17" t="s">
        <v>123</v>
      </c>
      <c r="B313" s="10" t="s">
        <v>19</v>
      </c>
      <c r="C313" s="52" t="s">
        <v>211</v>
      </c>
      <c r="D313" s="13">
        <v>18</v>
      </c>
      <c r="E313" s="14">
        <v>8</v>
      </c>
      <c r="F313" s="15">
        <v>5</v>
      </c>
      <c r="G313" s="15">
        <v>108</v>
      </c>
      <c r="H313" s="10"/>
      <c r="I313" s="46">
        <v>40</v>
      </c>
      <c r="J313" s="48">
        <v>6.07</v>
      </c>
      <c r="K313" s="45">
        <v>73.099999999999994</v>
      </c>
      <c r="L313" s="47">
        <v>1600</v>
      </c>
      <c r="M313" s="10" t="s">
        <v>21</v>
      </c>
      <c r="N313" s="101" t="s">
        <v>73</v>
      </c>
      <c r="O313" s="13"/>
      <c r="P313" s="49">
        <v>26.775000000000002</v>
      </c>
      <c r="Q313" s="44">
        <v>515</v>
      </c>
      <c r="R313" s="44">
        <v>515</v>
      </c>
      <c r="S313" s="44">
        <v>245</v>
      </c>
      <c r="T313" s="23"/>
      <c r="U313" s="111">
        <v>99.47</v>
      </c>
      <c r="V313" s="111">
        <v>175</v>
      </c>
    </row>
    <row r="314" spans="1:22" ht="16.8" customHeight="1" x14ac:dyDescent="0.3">
      <c r="A314" s="17" t="s">
        <v>123</v>
      </c>
      <c r="B314" s="10" t="s">
        <v>19</v>
      </c>
      <c r="C314" s="52" t="s">
        <v>212</v>
      </c>
      <c r="D314" s="13">
        <v>18</v>
      </c>
      <c r="E314" s="14">
        <v>8</v>
      </c>
      <c r="F314" s="15">
        <v>5</v>
      </c>
      <c r="G314" s="15">
        <v>110</v>
      </c>
      <c r="H314" s="10"/>
      <c r="I314" s="46">
        <v>40</v>
      </c>
      <c r="J314" s="48">
        <v>6.07</v>
      </c>
      <c r="K314" s="45">
        <v>65.2</v>
      </c>
      <c r="L314" s="47">
        <v>1600</v>
      </c>
      <c r="M314" s="10" t="s">
        <v>21</v>
      </c>
      <c r="N314" s="101" t="s">
        <v>73</v>
      </c>
      <c r="O314" s="13"/>
      <c r="P314" s="49">
        <v>26.775000000000002</v>
      </c>
      <c r="Q314" s="44">
        <v>515</v>
      </c>
      <c r="R314" s="44">
        <v>515</v>
      </c>
      <c r="S314" s="44">
        <v>245</v>
      </c>
      <c r="T314" s="23"/>
      <c r="U314" s="111">
        <v>99.47</v>
      </c>
      <c r="V314" s="111">
        <v>175</v>
      </c>
    </row>
    <row r="315" spans="1:22" ht="16.8" customHeight="1" x14ac:dyDescent="0.3">
      <c r="A315" s="17" t="s">
        <v>123</v>
      </c>
      <c r="B315" s="10" t="s">
        <v>19</v>
      </c>
      <c r="C315" s="52" t="s">
        <v>213</v>
      </c>
      <c r="D315" s="13">
        <v>18</v>
      </c>
      <c r="E315" s="14">
        <v>8</v>
      </c>
      <c r="F315" s="15">
        <v>5</v>
      </c>
      <c r="G315" s="15">
        <v>112</v>
      </c>
      <c r="H315" s="10"/>
      <c r="I315" s="46">
        <v>40</v>
      </c>
      <c r="J315" s="48">
        <v>6.07</v>
      </c>
      <c r="K315" s="45">
        <v>66.599999999999994</v>
      </c>
      <c r="L315" s="47">
        <v>1600</v>
      </c>
      <c r="M315" s="10" t="s">
        <v>21</v>
      </c>
      <c r="N315" s="101" t="s">
        <v>73</v>
      </c>
      <c r="O315" s="13"/>
      <c r="P315" s="49">
        <v>26.775000000000002</v>
      </c>
      <c r="Q315" s="44">
        <v>515</v>
      </c>
      <c r="R315" s="44">
        <v>515</v>
      </c>
      <c r="S315" s="44">
        <v>245</v>
      </c>
      <c r="T315" s="23"/>
      <c r="U315" s="111">
        <v>99.47</v>
      </c>
      <c r="V315" s="111">
        <v>175</v>
      </c>
    </row>
    <row r="316" spans="1:22" ht="16.8" customHeight="1" x14ac:dyDescent="0.3">
      <c r="A316" s="17" t="s">
        <v>123</v>
      </c>
      <c r="B316" s="10" t="s">
        <v>19</v>
      </c>
      <c r="C316" s="12" t="s">
        <v>33</v>
      </c>
      <c r="D316" s="13">
        <v>18</v>
      </c>
      <c r="E316" s="14">
        <v>8</v>
      </c>
      <c r="F316" s="15">
        <v>5</v>
      </c>
      <c r="G316" s="15">
        <v>114.3</v>
      </c>
      <c r="H316" s="10"/>
      <c r="I316" s="46">
        <v>40</v>
      </c>
      <c r="J316" s="48">
        <v>6.07</v>
      </c>
      <c r="K316" s="45">
        <v>73.099999999999994</v>
      </c>
      <c r="L316" s="47">
        <v>1600</v>
      </c>
      <c r="M316" s="10" t="s">
        <v>21</v>
      </c>
      <c r="N316" s="101" t="s">
        <v>73</v>
      </c>
      <c r="O316" s="13"/>
      <c r="P316" s="49">
        <v>26.775000000000002</v>
      </c>
      <c r="Q316" s="44">
        <v>515</v>
      </c>
      <c r="R316" s="44">
        <v>515</v>
      </c>
      <c r="S316" s="44">
        <v>245</v>
      </c>
      <c r="T316" s="23"/>
      <c r="U316" s="111">
        <v>99.47</v>
      </c>
      <c r="V316" s="111">
        <v>175</v>
      </c>
    </row>
    <row r="317" spans="1:22" ht="16.8" customHeight="1" x14ac:dyDescent="0.3">
      <c r="A317" s="17" t="s">
        <v>123</v>
      </c>
      <c r="B317" s="10" t="s">
        <v>19</v>
      </c>
      <c r="C317" s="52" t="s">
        <v>214</v>
      </c>
      <c r="D317" s="13">
        <v>18</v>
      </c>
      <c r="E317" s="14">
        <v>8</v>
      </c>
      <c r="F317" s="15">
        <v>5</v>
      </c>
      <c r="G317" s="15">
        <v>120</v>
      </c>
      <c r="H317" s="15"/>
      <c r="I317" s="46">
        <v>40</v>
      </c>
      <c r="J317" s="48">
        <v>6.07</v>
      </c>
      <c r="K317" s="45">
        <v>72.56</v>
      </c>
      <c r="L317" s="47">
        <v>1600</v>
      </c>
      <c r="M317" s="10" t="s">
        <v>21</v>
      </c>
      <c r="N317" s="101" t="s">
        <v>73</v>
      </c>
      <c r="O317" s="13"/>
      <c r="P317" s="49">
        <v>26.775000000000002</v>
      </c>
      <c r="Q317" s="44">
        <v>515</v>
      </c>
      <c r="R317" s="44">
        <v>515</v>
      </c>
      <c r="S317" s="44">
        <v>245</v>
      </c>
      <c r="T317" s="23"/>
      <c r="U317" s="111">
        <v>99.47</v>
      </c>
      <c r="V317" s="111">
        <v>175</v>
      </c>
    </row>
    <row r="318" spans="1:22" ht="16.8" customHeight="1" x14ac:dyDescent="0.3">
      <c r="A318" s="17" t="s">
        <v>123</v>
      </c>
      <c r="B318" s="10" t="s">
        <v>19</v>
      </c>
      <c r="C318" s="12" t="s">
        <v>50</v>
      </c>
      <c r="D318" s="13">
        <v>18</v>
      </c>
      <c r="E318" s="14">
        <v>8</v>
      </c>
      <c r="F318" s="15">
        <v>5</v>
      </c>
      <c r="G318" s="15">
        <v>100</v>
      </c>
      <c r="H318" s="10"/>
      <c r="I318" s="46">
        <v>40</v>
      </c>
      <c r="J318" s="48">
        <v>6.07</v>
      </c>
      <c r="K318" s="45">
        <v>73.099999999999994</v>
      </c>
      <c r="L318" s="47">
        <v>1600</v>
      </c>
      <c r="M318" s="10" t="s">
        <v>35</v>
      </c>
      <c r="N318" s="101" t="s">
        <v>66</v>
      </c>
      <c r="O318" s="13"/>
      <c r="P318" s="49">
        <v>26.775000000000002</v>
      </c>
      <c r="Q318" s="44">
        <v>515</v>
      </c>
      <c r="R318" s="44">
        <v>515</v>
      </c>
      <c r="S318" s="44">
        <v>245</v>
      </c>
      <c r="T318" s="23"/>
      <c r="U318" s="111">
        <v>99.47</v>
      </c>
      <c r="V318" s="111">
        <v>175</v>
      </c>
    </row>
    <row r="319" spans="1:22" ht="16.8" customHeight="1" x14ac:dyDescent="0.3">
      <c r="A319" s="17" t="s">
        <v>123</v>
      </c>
      <c r="B319" s="10" t="s">
        <v>19</v>
      </c>
      <c r="C319" s="52" t="s">
        <v>220</v>
      </c>
      <c r="D319" s="13">
        <v>18</v>
      </c>
      <c r="E319" s="14">
        <v>8</v>
      </c>
      <c r="F319" s="15">
        <v>5</v>
      </c>
      <c r="G319" s="15">
        <v>105</v>
      </c>
      <c r="H319" s="10"/>
      <c r="I319" s="46">
        <v>40</v>
      </c>
      <c r="J319" s="48">
        <v>6.07</v>
      </c>
      <c r="K319" s="45">
        <v>56.6</v>
      </c>
      <c r="L319" s="47">
        <v>1600</v>
      </c>
      <c r="M319" s="10" t="s">
        <v>35</v>
      </c>
      <c r="N319" s="101" t="s">
        <v>66</v>
      </c>
      <c r="O319" s="13"/>
      <c r="P319" s="49">
        <v>26.775000000000002</v>
      </c>
      <c r="Q319" s="44">
        <v>515</v>
      </c>
      <c r="R319" s="44">
        <v>515</v>
      </c>
      <c r="S319" s="44">
        <v>245</v>
      </c>
      <c r="T319" s="23"/>
      <c r="U319" s="111">
        <v>99.47</v>
      </c>
      <c r="V319" s="111">
        <v>175</v>
      </c>
    </row>
    <row r="320" spans="1:22" ht="16.8" customHeight="1" x14ac:dyDescent="0.3">
      <c r="A320" s="17" t="s">
        <v>123</v>
      </c>
      <c r="B320" s="10" t="s">
        <v>19</v>
      </c>
      <c r="C320" s="52" t="s">
        <v>221</v>
      </c>
      <c r="D320" s="13">
        <v>18</v>
      </c>
      <c r="E320" s="14">
        <v>8</v>
      </c>
      <c r="F320" s="15">
        <v>5</v>
      </c>
      <c r="G320" s="15">
        <v>108</v>
      </c>
      <c r="H320" s="10"/>
      <c r="I320" s="46">
        <v>40</v>
      </c>
      <c r="J320" s="48">
        <v>6.07</v>
      </c>
      <c r="K320" s="45">
        <v>73.099999999999994</v>
      </c>
      <c r="L320" s="47">
        <v>1600</v>
      </c>
      <c r="M320" s="10" t="s">
        <v>35</v>
      </c>
      <c r="N320" s="101" t="s">
        <v>66</v>
      </c>
      <c r="O320" s="13"/>
      <c r="P320" s="49">
        <v>26.775000000000002</v>
      </c>
      <c r="Q320" s="44">
        <v>515</v>
      </c>
      <c r="R320" s="44">
        <v>515</v>
      </c>
      <c r="S320" s="44">
        <v>245</v>
      </c>
      <c r="T320" s="23"/>
      <c r="U320" s="111">
        <v>99.47</v>
      </c>
      <c r="V320" s="111">
        <v>175</v>
      </c>
    </row>
    <row r="321" spans="1:22" ht="16.8" customHeight="1" x14ac:dyDescent="0.3">
      <c r="A321" s="17" t="s">
        <v>123</v>
      </c>
      <c r="B321" s="10" t="s">
        <v>19</v>
      </c>
      <c r="C321" s="52" t="s">
        <v>222</v>
      </c>
      <c r="D321" s="13">
        <v>18</v>
      </c>
      <c r="E321" s="14">
        <v>8</v>
      </c>
      <c r="F321" s="15">
        <v>5</v>
      </c>
      <c r="G321" s="15">
        <v>110</v>
      </c>
      <c r="H321" s="10"/>
      <c r="I321" s="46">
        <v>40</v>
      </c>
      <c r="J321" s="48">
        <v>6.07</v>
      </c>
      <c r="K321" s="45">
        <v>65.2</v>
      </c>
      <c r="L321" s="47">
        <v>1600</v>
      </c>
      <c r="M321" s="10" t="s">
        <v>35</v>
      </c>
      <c r="N321" s="101" t="s">
        <v>66</v>
      </c>
      <c r="O321" s="13"/>
      <c r="P321" s="49">
        <v>26.775000000000002</v>
      </c>
      <c r="Q321" s="44">
        <v>515</v>
      </c>
      <c r="R321" s="44">
        <v>515</v>
      </c>
      <c r="S321" s="44">
        <v>245</v>
      </c>
      <c r="T321" s="23"/>
      <c r="U321" s="111">
        <v>99.47</v>
      </c>
      <c r="V321" s="111">
        <v>175</v>
      </c>
    </row>
    <row r="322" spans="1:22" ht="16.8" customHeight="1" x14ac:dyDescent="0.3">
      <c r="A322" s="17" t="s">
        <v>123</v>
      </c>
      <c r="B322" s="10" t="s">
        <v>19</v>
      </c>
      <c r="C322" s="52" t="s">
        <v>223</v>
      </c>
      <c r="D322" s="13">
        <v>18</v>
      </c>
      <c r="E322" s="14">
        <v>8</v>
      </c>
      <c r="F322" s="15">
        <v>5</v>
      </c>
      <c r="G322" s="15">
        <v>112</v>
      </c>
      <c r="H322" s="10"/>
      <c r="I322" s="46">
        <v>40</v>
      </c>
      <c r="J322" s="48">
        <v>6.07</v>
      </c>
      <c r="K322" s="45">
        <v>66.599999999999994</v>
      </c>
      <c r="L322" s="47">
        <v>1600</v>
      </c>
      <c r="M322" s="10" t="s">
        <v>35</v>
      </c>
      <c r="N322" s="101" t="s">
        <v>66</v>
      </c>
      <c r="O322" s="13"/>
      <c r="P322" s="49">
        <v>26.775000000000002</v>
      </c>
      <c r="Q322" s="44">
        <v>515</v>
      </c>
      <c r="R322" s="44">
        <v>515</v>
      </c>
      <c r="S322" s="44">
        <v>245</v>
      </c>
      <c r="T322" s="23"/>
      <c r="U322" s="111">
        <v>99.47</v>
      </c>
      <c r="V322" s="111">
        <v>175</v>
      </c>
    </row>
    <row r="323" spans="1:22" ht="16.8" customHeight="1" x14ac:dyDescent="0.3">
      <c r="A323" s="17" t="s">
        <v>123</v>
      </c>
      <c r="B323" s="10" t="s">
        <v>19</v>
      </c>
      <c r="C323" s="12" t="s">
        <v>51</v>
      </c>
      <c r="D323" s="13">
        <v>18</v>
      </c>
      <c r="E323" s="14">
        <v>8</v>
      </c>
      <c r="F323" s="15">
        <v>5</v>
      </c>
      <c r="G323" s="15">
        <v>114.3</v>
      </c>
      <c r="H323" s="10"/>
      <c r="I323" s="46">
        <v>40</v>
      </c>
      <c r="J323" s="48">
        <v>6.07</v>
      </c>
      <c r="K323" s="45">
        <v>73.099999999999994</v>
      </c>
      <c r="L323" s="47">
        <v>1600</v>
      </c>
      <c r="M323" s="10" t="s">
        <v>35</v>
      </c>
      <c r="N323" s="101" t="s">
        <v>66</v>
      </c>
      <c r="O323" s="13"/>
      <c r="P323" s="49">
        <v>26.775000000000002</v>
      </c>
      <c r="Q323" s="44">
        <v>515</v>
      </c>
      <c r="R323" s="44">
        <v>515</v>
      </c>
      <c r="S323" s="44">
        <v>245</v>
      </c>
      <c r="T323" s="23"/>
      <c r="U323" s="111">
        <v>99.47</v>
      </c>
      <c r="V323" s="111">
        <v>175</v>
      </c>
    </row>
    <row r="324" spans="1:22" ht="16.8" customHeight="1" x14ac:dyDescent="0.3">
      <c r="A324" s="17" t="s">
        <v>123</v>
      </c>
      <c r="B324" s="10" t="s">
        <v>19</v>
      </c>
      <c r="C324" s="52" t="s">
        <v>224</v>
      </c>
      <c r="D324" s="13">
        <v>18</v>
      </c>
      <c r="E324" s="14">
        <v>8</v>
      </c>
      <c r="F324" s="15">
        <v>5</v>
      </c>
      <c r="G324" s="15">
        <v>120</v>
      </c>
      <c r="H324" s="15"/>
      <c r="I324" s="46">
        <v>40</v>
      </c>
      <c r="J324" s="48">
        <v>6.07</v>
      </c>
      <c r="K324" s="45">
        <v>72.56</v>
      </c>
      <c r="L324" s="47">
        <v>1600</v>
      </c>
      <c r="M324" s="10" t="s">
        <v>35</v>
      </c>
      <c r="N324" s="101" t="s">
        <v>66</v>
      </c>
      <c r="O324" s="13"/>
      <c r="P324" s="49">
        <v>26.775000000000002</v>
      </c>
      <c r="Q324" s="44">
        <v>515</v>
      </c>
      <c r="R324" s="44">
        <v>515</v>
      </c>
      <c r="S324" s="44">
        <v>245</v>
      </c>
      <c r="T324" s="23"/>
      <c r="U324" s="111">
        <v>99.47</v>
      </c>
      <c r="V324" s="111">
        <v>175</v>
      </c>
    </row>
    <row r="325" spans="1:22" ht="16.8" customHeight="1" x14ac:dyDescent="0.3">
      <c r="A325" s="17" t="s">
        <v>123</v>
      </c>
      <c r="B325" s="10" t="s">
        <v>19</v>
      </c>
      <c r="C325" s="12" t="s">
        <v>54</v>
      </c>
      <c r="D325" s="13">
        <v>18</v>
      </c>
      <c r="E325" s="14">
        <v>8</v>
      </c>
      <c r="F325" s="15">
        <v>5</v>
      </c>
      <c r="G325" s="15">
        <v>100</v>
      </c>
      <c r="H325" s="10"/>
      <c r="I325" s="46">
        <v>40</v>
      </c>
      <c r="J325" s="48">
        <v>6.07</v>
      </c>
      <c r="K325" s="45">
        <v>73.099999999999994</v>
      </c>
      <c r="L325" s="47">
        <v>1600</v>
      </c>
      <c r="M325" s="10" t="s">
        <v>58</v>
      </c>
      <c r="N325" s="101" t="s">
        <v>76</v>
      </c>
      <c r="O325" s="13"/>
      <c r="P325" s="49">
        <v>26.775000000000002</v>
      </c>
      <c r="Q325" s="44">
        <v>515</v>
      </c>
      <c r="R325" s="44">
        <v>515</v>
      </c>
      <c r="S325" s="44">
        <v>245</v>
      </c>
      <c r="T325" s="23"/>
      <c r="U325" s="111">
        <v>99.47</v>
      </c>
      <c r="V325" s="111">
        <v>175</v>
      </c>
    </row>
    <row r="326" spans="1:22" ht="16.8" customHeight="1" x14ac:dyDescent="0.3">
      <c r="A326" s="17" t="s">
        <v>123</v>
      </c>
      <c r="B326" s="10" t="s">
        <v>19</v>
      </c>
      <c r="C326" s="52" t="s">
        <v>215</v>
      </c>
      <c r="D326" s="13">
        <v>18</v>
      </c>
      <c r="E326" s="14">
        <v>8</v>
      </c>
      <c r="F326" s="15">
        <v>5</v>
      </c>
      <c r="G326" s="15">
        <v>105</v>
      </c>
      <c r="H326" s="10"/>
      <c r="I326" s="46">
        <v>40</v>
      </c>
      <c r="J326" s="48">
        <v>6.07</v>
      </c>
      <c r="K326" s="45">
        <v>56.6</v>
      </c>
      <c r="L326" s="47">
        <v>1600</v>
      </c>
      <c r="M326" s="10" t="s">
        <v>58</v>
      </c>
      <c r="N326" s="101" t="s">
        <v>76</v>
      </c>
      <c r="O326" s="13"/>
      <c r="P326" s="49">
        <v>26.775000000000002</v>
      </c>
      <c r="Q326" s="44">
        <v>515</v>
      </c>
      <c r="R326" s="44">
        <v>515</v>
      </c>
      <c r="S326" s="44">
        <v>245</v>
      </c>
      <c r="T326" s="23"/>
      <c r="U326" s="111">
        <v>99.47</v>
      </c>
      <c r="V326" s="111">
        <v>175</v>
      </c>
    </row>
    <row r="327" spans="1:22" ht="16.8" customHeight="1" x14ac:dyDescent="0.3">
      <c r="A327" s="17" t="s">
        <v>123</v>
      </c>
      <c r="B327" s="10" t="s">
        <v>19</v>
      </c>
      <c r="C327" s="52" t="s">
        <v>216</v>
      </c>
      <c r="D327" s="13">
        <v>18</v>
      </c>
      <c r="E327" s="14">
        <v>8</v>
      </c>
      <c r="F327" s="15">
        <v>5</v>
      </c>
      <c r="G327" s="15">
        <v>108</v>
      </c>
      <c r="H327" s="10"/>
      <c r="I327" s="46">
        <v>40</v>
      </c>
      <c r="J327" s="48">
        <v>6.07</v>
      </c>
      <c r="K327" s="45">
        <v>73.099999999999994</v>
      </c>
      <c r="L327" s="47">
        <v>1600</v>
      </c>
      <c r="M327" s="10" t="s">
        <v>58</v>
      </c>
      <c r="N327" s="101" t="s">
        <v>76</v>
      </c>
      <c r="O327" s="13"/>
      <c r="P327" s="49">
        <v>26.775000000000002</v>
      </c>
      <c r="Q327" s="44">
        <v>515</v>
      </c>
      <c r="R327" s="44">
        <v>515</v>
      </c>
      <c r="S327" s="44">
        <v>245</v>
      </c>
      <c r="T327" s="23"/>
      <c r="U327" s="111">
        <v>99.47</v>
      </c>
      <c r="V327" s="111">
        <v>175</v>
      </c>
    </row>
    <row r="328" spans="1:22" ht="16.8" customHeight="1" x14ac:dyDescent="0.3">
      <c r="A328" s="17" t="s">
        <v>123</v>
      </c>
      <c r="B328" s="10" t="s">
        <v>19</v>
      </c>
      <c r="C328" s="52" t="s">
        <v>217</v>
      </c>
      <c r="D328" s="13">
        <v>18</v>
      </c>
      <c r="E328" s="14">
        <v>8</v>
      </c>
      <c r="F328" s="15">
        <v>5</v>
      </c>
      <c r="G328" s="15">
        <v>110</v>
      </c>
      <c r="H328" s="10"/>
      <c r="I328" s="46">
        <v>40</v>
      </c>
      <c r="J328" s="48">
        <v>6.07</v>
      </c>
      <c r="K328" s="45">
        <v>65.2</v>
      </c>
      <c r="L328" s="47">
        <v>1600</v>
      </c>
      <c r="M328" s="10" t="s">
        <v>58</v>
      </c>
      <c r="N328" s="101" t="s">
        <v>76</v>
      </c>
      <c r="O328" s="13"/>
      <c r="P328" s="49">
        <v>26.775000000000002</v>
      </c>
      <c r="Q328" s="44">
        <v>515</v>
      </c>
      <c r="R328" s="44">
        <v>515</v>
      </c>
      <c r="S328" s="44">
        <v>245</v>
      </c>
      <c r="T328" s="23"/>
      <c r="U328" s="111">
        <v>99.47</v>
      </c>
      <c r="V328" s="111">
        <v>175</v>
      </c>
    </row>
    <row r="329" spans="1:22" ht="16.8" customHeight="1" x14ac:dyDescent="0.3">
      <c r="A329" s="17" t="s">
        <v>123</v>
      </c>
      <c r="B329" s="10" t="s">
        <v>19</v>
      </c>
      <c r="C329" s="52" t="s">
        <v>218</v>
      </c>
      <c r="D329" s="13">
        <v>18</v>
      </c>
      <c r="E329" s="14">
        <v>8</v>
      </c>
      <c r="F329" s="15">
        <v>5</v>
      </c>
      <c r="G329" s="15">
        <v>112</v>
      </c>
      <c r="H329" s="10"/>
      <c r="I329" s="46">
        <v>40</v>
      </c>
      <c r="J329" s="48">
        <v>6.07</v>
      </c>
      <c r="K329" s="45">
        <v>66.599999999999994</v>
      </c>
      <c r="L329" s="47">
        <v>1600</v>
      </c>
      <c r="M329" s="10" t="s">
        <v>58</v>
      </c>
      <c r="N329" s="101" t="s">
        <v>76</v>
      </c>
      <c r="O329" s="13"/>
      <c r="P329" s="49">
        <v>26.775000000000002</v>
      </c>
      <c r="Q329" s="44">
        <v>515</v>
      </c>
      <c r="R329" s="44">
        <v>515</v>
      </c>
      <c r="S329" s="44">
        <v>245</v>
      </c>
      <c r="T329" s="23"/>
      <c r="U329" s="111">
        <v>99.47</v>
      </c>
      <c r="V329" s="111">
        <v>175</v>
      </c>
    </row>
    <row r="330" spans="1:22" ht="16.8" customHeight="1" x14ac:dyDescent="0.3">
      <c r="A330" s="17" t="s">
        <v>123</v>
      </c>
      <c r="B330" s="10" t="s">
        <v>19</v>
      </c>
      <c r="C330" s="12" t="s">
        <v>55</v>
      </c>
      <c r="D330" s="13">
        <v>18</v>
      </c>
      <c r="E330" s="14">
        <v>8</v>
      </c>
      <c r="F330" s="15">
        <v>5</v>
      </c>
      <c r="G330" s="15">
        <v>114.3</v>
      </c>
      <c r="H330" s="10"/>
      <c r="I330" s="46">
        <v>40</v>
      </c>
      <c r="J330" s="48">
        <v>6.07</v>
      </c>
      <c r="K330" s="45">
        <v>73.099999999999994</v>
      </c>
      <c r="L330" s="47">
        <v>1600</v>
      </c>
      <c r="M330" s="10" t="s">
        <v>58</v>
      </c>
      <c r="N330" s="101" t="s">
        <v>76</v>
      </c>
      <c r="O330" s="13"/>
      <c r="P330" s="49">
        <v>26.775000000000002</v>
      </c>
      <c r="Q330" s="44">
        <v>515</v>
      </c>
      <c r="R330" s="44">
        <v>515</v>
      </c>
      <c r="S330" s="44">
        <v>245</v>
      </c>
      <c r="T330" s="23"/>
      <c r="U330" s="111">
        <v>99.47</v>
      </c>
      <c r="V330" s="111">
        <v>175</v>
      </c>
    </row>
    <row r="331" spans="1:22" ht="16.8" customHeight="1" x14ac:dyDescent="0.3">
      <c r="A331" s="17" t="s">
        <v>123</v>
      </c>
      <c r="B331" s="10" t="s">
        <v>19</v>
      </c>
      <c r="C331" s="52" t="s">
        <v>219</v>
      </c>
      <c r="D331" s="13">
        <v>18</v>
      </c>
      <c r="E331" s="14">
        <v>8</v>
      </c>
      <c r="F331" s="15">
        <v>5</v>
      </c>
      <c r="G331" s="15">
        <v>120</v>
      </c>
      <c r="H331" s="15"/>
      <c r="I331" s="46">
        <v>40</v>
      </c>
      <c r="J331" s="48">
        <v>6.07</v>
      </c>
      <c r="K331" s="45">
        <v>72.56</v>
      </c>
      <c r="L331" s="47">
        <v>1600</v>
      </c>
      <c r="M331" s="10" t="s">
        <v>58</v>
      </c>
      <c r="N331" s="101" t="s">
        <v>76</v>
      </c>
      <c r="O331" s="13"/>
      <c r="P331" s="49">
        <v>26.775000000000002</v>
      </c>
      <c r="Q331" s="44">
        <v>515</v>
      </c>
      <c r="R331" s="44">
        <v>515</v>
      </c>
      <c r="S331" s="44">
        <v>245</v>
      </c>
      <c r="T331" s="23"/>
      <c r="U331" s="111">
        <v>99.47</v>
      </c>
      <c r="V331" s="111">
        <v>175</v>
      </c>
    </row>
    <row r="332" spans="1:22" ht="16.8" customHeight="1" x14ac:dyDescent="0.3">
      <c r="A332" s="30"/>
      <c r="B332" s="31"/>
      <c r="C332" s="32"/>
      <c r="D332" s="33"/>
      <c r="E332" s="34"/>
      <c r="F332" s="35"/>
      <c r="G332" s="35"/>
      <c r="H332" s="31"/>
      <c r="I332" s="31"/>
      <c r="J332" s="36"/>
      <c r="K332" s="35"/>
      <c r="L332" s="35"/>
      <c r="M332" s="31"/>
      <c r="N332" s="38"/>
      <c r="O332" s="31"/>
      <c r="P332" s="36"/>
      <c r="Q332" s="41"/>
      <c r="R332" s="41"/>
      <c r="S332" s="41"/>
      <c r="T332" s="37"/>
    </row>
    <row r="333" spans="1:22" ht="16.8" customHeight="1" x14ac:dyDescent="0.3">
      <c r="A333" s="1"/>
      <c r="B333" s="1"/>
      <c r="C333" s="2"/>
      <c r="D333" s="3"/>
      <c r="E333" s="1"/>
      <c r="F333" s="1"/>
      <c r="G333" s="1"/>
      <c r="H333" s="1"/>
      <c r="I333" s="1"/>
      <c r="J333" s="20"/>
      <c r="K333" s="1"/>
      <c r="L333" s="1"/>
      <c r="M333" s="1"/>
      <c r="N333" s="2"/>
      <c r="O333" s="1"/>
      <c r="P333" s="20"/>
      <c r="Q333" s="3"/>
      <c r="R333" s="3"/>
      <c r="S333" s="3"/>
      <c r="T333" s="4"/>
    </row>
    <row r="334" spans="1:22" ht="16.8" customHeight="1" x14ac:dyDescent="0.3">
      <c r="A334" s="1"/>
      <c r="B334" s="1"/>
      <c r="C334" s="2"/>
      <c r="D334" s="3"/>
      <c r="E334" s="1"/>
      <c r="F334" s="1"/>
      <c r="G334" s="1"/>
      <c r="H334" s="1"/>
      <c r="I334" s="18"/>
      <c r="J334" s="20"/>
      <c r="K334"/>
      <c r="L334" s="1"/>
      <c r="M334" s="1"/>
      <c r="N334" s="2"/>
      <c r="O334" s="1"/>
      <c r="P334" s="20"/>
      <c r="Q334" s="3"/>
      <c r="R334" s="3"/>
      <c r="S334" s="3"/>
      <c r="T334" s="4"/>
    </row>
    <row r="335" spans="1:22" ht="16.8" customHeight="1" x14ac:dyDescent="0.3">
      <c r="A335" s="1"/>
      <c r="B335" s="1"/>
      <c r="C335" s="2"/>
      <c r="D335" s="3"/>
      <c r="E335" s="1"/>
      <c r="F335" s="1"/>
      <c r="G335" s="1"/>
      <c r="H335" s="1"/>
      <c r="I335" s="1"/>
      <c r="J335" s="20"/>
      <c r="K335" s="1"/>
      <c r="L335" s="1"/>
      <c r="M335" s="1"/>
      <c r="N335" s="2"/>
      <c r="O335" s="1"/>
      <c r="P335" s="20"/>
      <c r="Q335" s="3"/>
      <c r="R335" s="3"/>
      <c r="S335" s="3"/>
      <c r="T335" s="4"/>
    </row>
    <row r="336" spans="1:22" ht="16.8" customHeight="1" x14ac:dyDescent="0.3">
      <c r="A336" s="1"/>
      <c r="B336" s="1"/>
      <c r="C336" s="2"/>
      <c r="D336" s="3"/>
      <c r="E336" s="1"/>
      <c r="F336" s="1"/>
      <c r="G336" s="1"/>
      <c r="H336" s="1"/>
      <c r="I336" s="1"/>
      <c r="J336" s="20"/>
      <c r="K336" s="1"/>
      <c r="L336" s="1"/>
      <c r="M336" s="1"/>
      <c r="N336" s="2"/>
      <c r="O336" s="1"/>
      <c r="P336" s="20"/>
      <c r="Q336" s="3"/>
      <c r="R336" s="3"/>
      <c r="S336" s="3"/>
      <c r="T336" s="4"/>
    </row>
    <row r="337" spans="1:22" ht="16.8" customHeight="1" x14ac:dyDescent="0.3">
      <c r="A337" s="5"/>
      <c r="B337" s="1"/>
      <c r="C337" s="2"/>
      <c r="D337" s="3"/>
      <c r="E337" s="1"/>
      <c r="F337" s="1"/>
      <c r="G337" s="1"/>
      <c r="H337" s="1"/>
      <c r="I337" s="1"/>
      <c r="J337" s="20"/>
      <c r="K337" s="1"/>
      <c r="L337" s="1"/>
      <c r="M337" s="1"/>
      <c r="N337" s="2"/>
      <c r="O337" s="1"/>
      <c r="P337" s="20"/>
      <c r="Q337" s="3"/>
      <c r="R337" s="3"/>
      <c r="S337" s="3"/>
      <c r="T337" s="4"/>
    </row>
    <row r="338" spans="1:22" ht="16.8" customHeight="1" x14ac:dyDescent="0.3">
      <c r="A338" s="6" t="s">
        <v>293</v>
      </c>
      <c r="B338" s="7"/>
      <c r="C338" s="2"/>
      <c r="D338" s="3"/>
      <c r="E338" s="1"/>
      <c r="F338" s="1"/>
      <c r="G338" s="1"/>
      <c r="H338" s="1"/>
      <c r="I338" s="1"/>
      <c r="J338" s="20"/>
      <c r="K338" s="1"/>
      <c r="L338" s="1"/>
      <c r="M338" s="1"/>
      <c r="N338" s="2"/>
      <c r="O338" s="1"/>
      <c r="P338" s="20"/>
      <c r="Q338" s="3"/>
      <c r="R338" s="3"/>
      <c r="S338" s="3"/>
      <c r="T338" s="4"/>
    </row>
    <row r="339" spans="1:22" s="11" customFormat="1" ht="16.8" customHeight="1" x14ac:dyDescent="0.3">
      <c r="A339" s="6" t="s">
        <v>34</v>
      </c>
      <c r="B339" s="94"/>
      <c r="C339" s="95"/>
      <c r="D339" s="96"/>
      <c r="E339" s="97"/>
      <c r="F339" s="97"/>
      <c r="G339" s="97"/>
      <c r="H339" s="97"/>
      <c r="I339" s="97"/>
      <c r="J339" s="98"/>
      <c r="K339" s="97"/>
      <c r="L339" s="97"/>
      <c r="M339" s="97"/>
      <c r="N339" s="95"/>
      <c r="O339" s="97"/>
      <c r="P339" s="98"/>
      <c r="Q339" s="96"/>
      <c r="R339" s="96"/>
      <c r="S339" s="96"/>
      <c r="T339" s="99"/>
      <c r="U339" s="111"/>
      <c r="V339" s="111"/>
    </row>
    <row r="340" spans="1:22" ht="16.8" customHeight="1" thickBot="1" x14ac:dyDescent="0.35">
      <c r="A340" s="53"/>
      <c r="B340" s="7"/>
      <c r="C340" s="2"/>
      <c r="D340" s="3"/>
      <c r="E340" s="1"/>
      <c r="F340" s="1"/>
      <c r="G340" s="1"/>
      <c r="H340" s="1"/>
      <c r="I340" s="1"/>
      <c r="J340" s="20"/>
      <c r="K340" s="1"/>
      <c r="L340" s="1"/>
      <c r="M340" s="1"/>
      <c r="N340" s="2"/>
      <c r="O340" s="1"/>
      <c r="P340" s="20"/>
      <c r="Q340" s="3"/>
      <c r="R340" s="3"/>
      <c r="S340" s="3"/>
      <c r="T340" s="4"/>
    </row>
    <row r="341" spans="1:22" ht="16.8" customHeight="1" thickBot="1" x14ac:dyDescent="0.35">
      <c r="A341" s="86" t="s">
        <v>0</v>
      </c>
      <c r="B341" s="86" t="s">
        <v>1</v>
      </c>
      <c r="C341" s="104" t="s">
        <v>2</v>
      </c>
      <c r="D341" s="87" t="s">
        <v>3</v>
      </c>
      <c r="E341" s="86" t="s">
        <v>4</v>
      </c>
      <c r="F341" s="86" t="s">
        <v>5</v>
      </c>
      <c r="G341" s="86" t="s">
        <v>6</v>
      </c>
      <c r="H341" s="86" t="s">
        <v>7</v>
      </c>
      <c r="I341" s="86" t="s">
        <v>124</v>
      </c>
      <c r="J341" s="88" t="s">
        <v>125</v>
      </c>
      <c r="K341" s="86" t="s">
        <v>126</v>
      </c>
      <c r="L341" s="86" t="s">
        <v>8</v>
      </c>
      <c r="M341" s="86" t="s">
        <v>9</v>
      </c>
      <c r="N341" s="104" t="s">
        <v>10</v>
      </c>
      <c r="O341" s="86" t="s">
        <v>131</v>
      </c>
      <c r="P341" s="88" t="s">
        <v>127</v>
      </c>
      <c r="Q341" s="88" t="s">
        <v>128</v>
      </c>
      <c r="R341" s="88" t="s">
        <v>129</v>
      </c>
      <c r="S341" s="88" t="s">
        <v>130</v>
      </c>
      <c r="T341" s="86" t="s">
        <v>11</v>
      </c>
      <c r="U341" s="108" t="s">
        <v>354</v>
      </c>
      <c r="V341" s="109" t="s">
        <v>355</v>
      </c>
    </row>
    <row r="342" spans="1:22" ht="16.8" customHeight="1" x14ac:dyDescent="0.3">
      <c r="A342" s="54" t="s">
        <v>123</v>
      </c>
      <c r="B342" s="55" t="s">
        <v>34</v>
      </c>
      <c r="C342" s="67" t="s">
        <v>85</v>
      </c>
      <c r="D342" s="57">
        <v>18</v>
      </c>
      <c r="E342" s="58">
        <v>8</v>
      </c>
      <c r="F342" s="59">
        <v>5</v>
      </c>
      <c r="G342" s="59">
        <v>100</v>
      </c>
      <c r="H342" s="55">
        <v>114.3</v>
      </c>
      <c r="I342" s="60">
        <v>40</v>
      </c>
      <c r="J342" s="61">
        <v>6.07</v>
      </c>
      <c r="K342" s="62">
        <v>73.099999999999994</v>
      </c>
      <c r="L342" s="63">
        <v>1600</v>
      </c>
      <c r="M342" s="55" t="s">
        <v>57</v>
      </c>
      <c r="N342" s="100" t="s">
        <v>338</v>
      </c>
      <c r="O342" s="57"/>
      <c r="P342" s="64">
        <v>28.8</v>
      </c>
      <c r="Q342" s="65">
        <v>515</v>
      </c>
      <c r="R342" s="65">
        <v>515</v>
      </c>
      <c r="S342" s="65">
        <v>245</v>
      </c>
      <c r="T342" s="66"/>
      <c r="U342" s="111">
        <v>99.47</v>
      </c>
      <c r="V342" s="111">
        <v>175</v>
      </c>
    </row>
    <row r="343" spans="1:22" ht="16.8" customHeight="1" x14ac:dyDescent="0.3">
      <c r="A343" s="17" t="s">
        <v>123</v>
      </c>
      <c r="B343" s="10" t="s">
        <v>34</v>
      </c>
      <c r="C343" s="52" t="s">
        <v>285</v>
      </c>
      <c r="D343" s="13">
        <v>18</v>
      </c>
      <c r="E343" s="14">
        <v>8</v>
      </c>
      <c r="F343" s="15">
        <v>5</v>
      </c>
      <c r="G343" s="15">
        <v>105</v>
      </c>
      <c r="H343" s="10">
        <v>114.3</v>
      </c>
      <c r="I343" s="46">
        <v>40</v>
      </c>
      <c r="J343" s="48">
        <v>6.07</v>
      </c>
      <c r="K343" s="45">
        <v>73.099999999999994</v>
      </c>
      <c r="L343" s="47">
        <v>1600</v>
      </c>
      <c r="M343" s="10" t="s">
        <v>57</v>
      </c>
      <c r="N343" s="100" t="s">
        <v>338</v>
      </c>
      <c r="O343" s="57"/>
      <c r="P343" s="64">
        <v>28.8</v>
      </c>
      <c r="Q343" s="65">
        <v>515</v>
      </c>
      <c r="R343" s="65">
        <v>515</v>
      </c>
      <c r="S343" s="65">
        <v>245</v>
      </c>
      <c r="T343" s="66"/>
      <c r="U343" s="111">
        <v>99.47</v>
      </c>
      <c r="V343" s="111">
        <v>175</v>
      </c>
    </row>
    <row r="344" spans="1:22" ht="16.8" customHeight="1" x14ac:dyDescent="0.3">
      <c r="A344" s="17" t="s">
        <v>123</v>
      </c>
      <c r="B344" s="10" t="s">
        <v>34</v>
      </c>
      <c r="C344" s="52" t="s">
        <v>286</v>
      </c>
      <c r="D344" s="13">
        <v>18</v>
      </c>
      <c r="E344" s="14">
        <v>8</v>
      </c>
      <c r="F344" s="15">
        <v>5</v>
      </c>
      <c r="G344" s="15">
        <v>108</v>
      </c>
      <c r="H344" s="10">
        <v>114.3</v>
      </c>
      <c r="I344" s="46">
        <v>40</v>
      </c>
      <c r="J344" s="48">
        <v>6.07</v>
      </c>
      <c r="K344" s="45">
        <v>73.099999999999994</v>
      </c>
      <c r="L344" s="47">
        <v>1600</v>
      </c>
      <c r="M344" s="10" t="s">
        <v>57</v>
      </c>
      <c r="N344" s="100" t="s">
        <v>338</v>
      </c>
      <c r="O344" s="57"/>
      <c r="P344" s="64">
        <v>28.8</v>
      </c>
      <c r="Q344" s="65">
        <v>515</v>
      </c>
      <c r="R344" s="65">
        <v>515</v>
      </c>
      <c r="S344" s="65">
        <v>245</v>
      </c>
      <c r="T344" s="66"/>
      <c r="U344" s="111">
        <v>99.47</v>
      </c>
      <c r="V344" s="111">
        <v>175</v>
      </c>
    </row>
    <row r="345" spans="1:22" ht="16.8" customHeight="1" x14ac:dyDescent="0.3">
      <c r="A345" s="17" t="s">
        <v>123</v>
      </c>
      <c r="B345" s="10" t="s">
        <v>34</v>
      </c>
      <c r="C345" s="52" t="s">
        <v>140</v>
      </c>
      <c r="D345" s="13">
        <v>18</v>
      </c>
      <c r="E345" s="14">
        <v>8</v>
      </c>
      <c r="F345" s="15">
        <v>5</v>
      </c>
      <c r="G345" s="15">
        <v>110</v>
      </c>
      <c r="H345" s="10">
        <v>114.3</v>
      </c>
      <c r="I345" s="46">
        <v>40</v>
      </c>
      <c r="J345" s="48">
        <v>6.07</v>
      </c>
      <c r="K345" s="45">
        <v>73.099999999999994</v>
      </c>
      <c r="L345" s="47">
        <v>1600</v>
      </c>
      <c r="M345" s="10" t="s">
        <v>57</v>
      </c>
      <c r="N345" s="100" t="s">
        <v>338</v>
      </c>
      <c r="O345" s="57"/>
      <c r="P345" s="64">
        <v>28.8</v>
      </c>
      <c r="Q345" s="65">
        <v>515</v>
      </c>
      <c r="R345" s="65">
        <v>515</v>
      </c>
      <c r="S345" s="65">
        <v>245</v>
      </c>
      <c r="T345" s="66"/>
      <c r="U345" s="111">
        <v>99.47</v>
      </c>
      <c r="V345" s="111">
        <v>175</v>
      </c>
    </row>
    <row r="346" spans="1:22" ht="16.8" customHeight="1" x14ac:dyDescent="0.3">
      <c r="A346" s="17" t="s">
        <v>123</v>
      </c>
      <c r="B346" s="10" t="s">
        <v>34</v>
      </c>
      <c r="C346" s="52" t="s">
        <v>141</v>
      </c>
      <c r="D346" s="13">
        <v>18</v>
      </c>
      <c r="E346" s="14">
        <v>8</v>
      </c>
      <c r="F346" s="15">
        <v>5</v>
      </c>
      <c r="G346" s="15">
        <v>112</v>
      </c>
      <c r="H346" s="10">
        <v>114.3</v>
      </c>
      <c r="I346" s="46">
        <v>40</v>
      </c>
      <c r="J346" s="48">
        <v>6.07</v>
      </c>
      <c r="K346" s="45">
        <v>73.099999999999994</v>
      </c>
      <c r="L346" s="47">
        <v>1600</v>
      </c>
      <c r="M346" s="10" t="s">
        <v>57</v>
      </c>
      <c r="N346" s="100" t="s">
        <v>338</v>
      </c>
      <c r="O346" s="57"/>
      <c r="P346" s="64">
        <v>28.8</v>
      </c>
      <c r="Q346" s="65">
        <v>515</v>
      </c>
      <c r="R346" s="65">
        <v>515</v>
      </c>
      <c r="S346" s="65">
        <v>245</v>
      </c>
      <c r="T346" s="66"/>
      <c r="U346" s="111">
        <v>99.47</v>
      </c>
      <c r="V346" s="111">
        <v>175</v>
      </c>
    </row>
    <row r="347" spans="1:22" ht="16.8" customHeight="1" x14ac:dyDescent="0.3">
      <c r="A347" s="17" t="s">
        <v>123</v>
      </c>
      <c r="B347" s="10" t="s">
        <v>34</v>
      </c>
      <c r="C347" s="52" t="s">
        <v>142</v>
      </c>
      <c r="D347" s="13">
        <v>18</v>
      </c>
      <c r="E347" s="14">
        <v>8</v>
      </c>
      <c r="F347" s="15">
        <v>5</v>
      </c>
      <c r="G347" s="15">
        <v>120</v>
      </c>
      <c r="H347" s="10">
        <v>114.3</v>
      </c>
      <c r="I347" s="46">
        <v>40</v>
      </c>
      <c r="J347" s="48">
        <v>6.07</v>
      </c>
      <c r="K347" s="45">
        <v>73.099999999999994</v>
      </c>
      <c r="L347" s="47">
        <v>1600</v>
      </c>
      <c r="M347" s="10" t="s">
        <v>57</v>
      </c>
      <c r="N347" s="100" t="s">
        <v>338</v>
      </c>
      <c r="O347" s="57"/>
      <c r="P347" s="64">
        <v>28.8</v>
      </c>
      <c r="Q347" s="65">
        <v>515</v>
      </c>
      <c r="R347" s="65">
        <v>515</v>
      </c>
      <c r="S347" s="65">
        <v>245</v>
      </c>
      <c r="T347" s="66"/>
      <c r="U347" s="111">
        <v>99.47</v>
      </c>
      <c r="V347" s="111">
        <v>175</v>
      </c>
    </row>
    <row r="348" spans="1:22" ht="16.8" customHeight="1" x14ac:dyDescent="0.3">
      <c r="A348" s="17" t="s">
        <v>123</v>
      </c>
      <c r="B348" s="10" t="s">
        <v>34</v>
      </c>
      <c r="C348" s="12" t="s">
        <v>86</v>
      </c>
      <c r="D348" s="13">
        <v>18</v>
      </c>
      <c r="E348" s="14">
        <v>8</v>
      </c>
      <c r="F348" s="15">
        <v>5</v>
      </c>
      <c r="G348" s="15">
        <v>100</v>
      </c>
      <c r="H348" s="10">
        <v>114.3</v>
      </c>
      <c r="I348" s="46">
        <v>40</v>
      </c>
      <c r="J348" s="48">
        <v>6.07</v>
      </c>
      <c r="K348" s="45">
        <v>73.099999999999994</v>
      </c>
      <c r="L348" s="47">
        <v>1600</v>
      </c>
      <c r="M348" s="10" t="s">
        <v>12</v>
      </c>
      <c r="N348" s="100" t="s">
        <v>338</v>
      </c>
      <c r="O348" s="13"/>
      <c r="P348" s="64">
        <v>28.8</v>
      </c>
      <c r="Q348" s="65">
        <v>515</v>
      </c>
      <c r="R348" s="65">
        <v>515</v>
      </c>
      <c r="S348" s="65">
        <v>245</v>
      </c>
      <c r="T348" s="23"/>
      <c r="U348" s="111">
        <v>99.47</v>
      </c>
      <c r="V348" s="111">
        <v>175</v>
      </c>
    </row>
    <row r="349" spans="1:22" ht="16.8" customHeight="1" x14ac:dyDescent="0.3">
      <c r="A349" s="17" t="s">
        <v>123</v>
      </c>
      <c r="B349" s="10" t="s">
        <v>34</v>
      </c>
      <c r="C349" s="52" t="s">
        <v>287</v>
      </c>
      <c r="D349" s="13">
        <v>18</v>
      </c>
      <c r="E349" s="14">
        <v>8</v>
      </c>
      <c r="F349" s="15">
        <v>5</v>
      </c>
      <c r="G349" s="15">
        <v>105</v>
      </c>
      <c r="H349" s="10">
        <v>114.3</v>
      </c>
      <c r="I349" s="46">
        <v>40</v>
      </c>
      <c r="J349" s="48">
        <v>6.07</v>
      </c>
      <c r="K349" s="45">
        <v>73.099999999999994</v>
      </c>
      <c r="L349" s="47">
        <v>1600</v>
      </c>
      <c r="M349" s="10" t="s">
        <v>12</v>
      </c>
      <c r="N349" s="100" t="s">
        <v>338</v>
      </c>
      <c r="O349" s="13"/>
      <c r="P349" s="49">
        <v>28.8</v>
      </c>
      <c r="Q349" s="44">
        <v>515</v>
      </c>
      <c r="R349" s="44">
        <v>515</v>
      </c>
      <c r="S349" s="44">
        <v>245</v>
      </c>
      <c r="T349" s="23"/>
      <c r="U349" s="111">
        <v>99.47</v>
      </c>
      <c r="V349" s="111">
        <v>175</v>
      </c>
    </row>
    <row r="350" spans="1:22" ht="16.8" customHeight="1" x14ac:dyDescent="0.3">
      <c r="A350" s="17" t="s">
        <v>123</v>
      </c>
      <c r="B350" s="10" t="s">
        <v>34</v>
      </c>
      <c r="C350" s="52" t="s">
        <v>288</v>
      </c>
      <c r="D350" s="13">
        <v>18</v>
      </c>
      <c r="E350" s="14">
        <v>8</v>
      </c>
      <c r="F350" s="15">
        <v>5</v>
      </c>
      <c r="G350" s="15">
        <v>108</v>
      </c>
      <c r="H350" s="10">
        <v>114.3</v>
      </c>
      <c r="I350" s="46">
        <v>40</v>
      </c>
      <c r="J350" s="48">
        <v>6.07</v>
      </c>
      <c r="K350" s="45">
        <v>73.099999999999994</v>
      </c>
      <c r="L350" s="47">
        <v>1600</v>
      </c>
      <c r="M350" s="10" t="s">
        <v>12</v>
      </c>
      <c r="N350" s="100" t="s">
        <v>338</v>
      </c>
      <c r="O350" s="13"/>
      <c r="P350" s="49">
        <v>28.8</v>
      </c>
      <c r="Q350" s="44">
        <v>515</v>
      </c>
      <c r="R350" s="44">
        <v>515</v>
      </c>
      <c r="S350" s="44">
        <v>245</v>
      </c>
      <c r="T350" s="23"/>
      <c r="U350" s="111">
        <v>99.47</v>
      </c>
      <c r="V350" s="111">
        <v>175</v>
      </c>
    </row>
    <row r="351" spans="1:22" ht="16.8" customHeight="1" x14ac:dyDescent="0.3">
      <c r="A351" s="17" t="s">
        <v>123</v>
      </c>
      <c r="B351" s="10" t="s">
        <v>34</v>
      </c>
      <c r="C351" s="52" t="s">
        <v>143</v>
      </c>
      <c r="D351" s="13">
        <v>18</v>
      </c>
      <c r="E351" s="14">
        <v>8</v>
      </c>
      <c r="F351" s="15">
        <v>5</v>
      </c>
      <c r="G351" s="15">
        <v>110</v>
      </c>
      <c r="H351" s="10">
        <v>114.3</v>
      </c>
      <c r="I351" s="46">
        <v>40</v>
      </c>
      <c r="J351" s="48">
        <v>6.07</v>
      </c>
      <c r="K351" s="45">
        <v>73.099999999999994</v>
      </c>
      <c r="L351" s="47">
        <v>1600</v>
      </c>
      <c r="M351" s="10" t="s">
        <v>12</v>
      </c>
      <c r="N351" s="100" t="s">
        <v>338</v>
      </c>
      <c r="O351" s="13"/>
      <c r="P351" s="49">
        <v>28.8</v>
      </c>
      <c r="Q351" s="44">
        <v>515</v>
      </c>
      <c r="R351" s="44">
        <v>515</v>
      </c>
      <c r="S351" s="44">
        <v>245</v>
      </c>
      <c r="T351" s="23"/>
      <c r="U351" s="111">
        <v>99.47</v>
      </c>
      <c r="V351" s="111">
        <v>175</v>
      </c>
    </row>
    <row r="352" spans="1:22" ht="16.8" customHeight="1" x14ac:dyDescent="0.3">
      <c r="A352" s="17" t="s">
        <v>123</v>
      </c>
      <c r="B352" s="10" t="s">
        <v>34</v>
      </c>
      <c r="C352" s="52" t="s">
        <v>144</v>
      </c>
      <c r="D352" s="13">
        <v>18</v>
      </c>
      <c r="E352" s="14">
        <v>8</v>
      </c>
      <c r="F352" s="15">
        <v>5</v>
      </c>
      <c r="G352" s="15">
        <v>112</v>
      </c>
      <c r="H352" s="10">
        <v>114.3</v>
      </c>
      <c r="I352" s="46">
        <v>40</v>
      </c>
      <c r="J352" s="48">
        <v>6.07</v>
      </c>
      <c r="K352" s="45">
        <v>73.099999999999994</v>
      </c>
      <c r="L352" s="47">
        <v>1600</v>
      </c>
      <c r="M352" s="10" t="s">
        <v>12</v>
      </c>
      <c r="N352" s="100" t="s">
        <v>338</v>
      </c>
      <c r="O352" s="13"/>
      <c r="P352" s="49">
        <v>28.8</v>
      </c>
      <c r="Q352" s="44">
        <v>515</v>
      </c>
      <c r="R352" s="44">
        <v>515</v>
      </c>
      <c r="S352" s="44">
        <v>245</v>
      </c>
      <c r="T352" s="23"/>
      <c r="U352" s="111">
        <v>99.47</v>
      </c>
      <c r="V352" s="111">
        <v>175</v>
      </c>
    </row>
    <row r="353" spans="1:22" ht="16.8" customHeight="1" x14ac:dyDescent="0.3">
      <c r="A353" s="17" t="s">
        <v>123</v>
      </c>
      <c r="B353" s="10" t="s">
        <v>34</v>
      </c>
      <c r="C353" s="52" t="s">
        <v>145</v>
      </c>
      <c r="D353" s="13">
        <v>18</v>
      </c>
      <c r="E353" s="14">
        <v>8</v>
      </c>
      <c r="F353" s="15">
        <v>5</v>
      </c>
      <c r="G353" s="15">
        <v>120</v>
      </c>
      <c r="H353" s="10">
        <v>114.3</v>
      </c>
      <c r="I353" s="46">
        <v>40</v>
      </c>
      <c r="J353" s="48">
        <v>6.07</v>
      </c>
      <c r="K353" s="45">
        <v>73.099999999999994</v>
      </c>
      <c r="L353" s="47">
        <v>1600</v>
      </c>
      <c r="M353" s="10" t="s">
        <v>12</v>
      </c>
      <c r="N353" s="100" t="s">
        <v>338</v>
      </c>
      <c r="O353" s="13"/>
      <c r="P353" s="49">
        <v>28.8</v>
      </c>
      <c r="Q353" s="44">
        <v>515</v>
      </c>
      <c r="R353" s="44">
        <v>515</v>
      </c>
      <c r="S353" s="44">
        <v>245</v>
      </c>
      <c r="T353" s="23"/>
      <c r="U353" s="111">
        <v>99.47</v>
      </c>
      <c r="V353" s="111">
        <v>175</v>
      </c>
    </row>
    <row r="354" spans="1:22" ht="16.8" customHeight="1" x14ac:dyDescent="0.3">
      <c r="A354" s="17" t="s">
        <v>123</v>
      </c>
      <c r="B354" s="10" t="s">
        <v>34</v>
      </c>
      <c r="C354" s="12" t="s">
        <v>56</v>
      </c>
      <c r="D354" s="13">
        <v>18</v>
      </c>
      <c r="E354" s="14">
        <v>8</v>
      </c>
      <c r="F354" s="15">
        <v>5</v>
      </c>
      <c r="G354" s="15">
        <v>100</v>
      </c>
      <c r="H354" s="10">
        <v>114.3</v>
      </c>
      <c r="I354" s="46">
        <v>40</v>
      </c>
      <c r="J354" s="48">
        <v>6.07</v>
      </c>
      <c r="K354" s="45">
        <v>73.099999999999994</v>
      </c>
      <c r="L354" s="47">
        <v>1600</v>
      </c>
      <c r="M354" s="10" t="s">
        <v>21</v>
      </c>
      <c r="N354" s="100" t="s">
        <v>338</v>
      </c>
      <c r="O354" s="13"/>
      <c r="P354" s="64">
        <v>28.8</v>
      </c>
      <c r="Q354" s="65">
        <v>515</v>
      </c>
      <c r="R354" s="65">
        <v>515</v>
      </c>
      <c r="S354" s="65">
        <v>245</v>
      </c>
      <c r="T354" s="23"/>
      <c r="U354" s="111">
        <v>99.47</v>
      </c>
      <c r="V354" s="111">
        <v>175</v>
      </c>
    </row>
    <row r="355" spans="1:22" ht="16.8" customHeight="1" x14ac:dyDescent="0.3">
      <c r="A355" s="17" t="s">
        <v>123</v>
      </c>
      <c r="B355" s="10" t="s">
        <v>34</v>
      </c>
      <c r="C355" s="52" t="s">
        <v>289</v>
      </c>
      <c r="D355" s="13">
        <v>18</v>
      </c>
      <c r="E355" s="14">
        <v>8</v>
      </c>
      <c r="F355" s="15">
        <v>5</v>
      </c>
      <c r="G355" s="15">
        <v>105</v>
      </c>
      <c r="H355" s="10">
        <v>114.3</v>
      </c>
      <c r="I355" s="46">
        <v>40</v>
      </c>
      <c r="J355" s="48">
        <v>6.07</v>
      </c>
      <c r="K355" s="45">
        <v>73.099999999999994</v>
      </c>
      <c r="L355" s="47">
        <v>1600</v>
      </c>
      <c r="M355" s="10" t="s">
        <v>21</v>
      </c>
      <c r="N355" s="100" t="s">
        <v>338</v>
      </c>
      <c r="O355" s="13"/>
      <c r="P355" s="49">
        <v>28.8</v>
      </c>
      <c r="Q355" s="44">
        <v>515</v>
      </c>
      <c r="R355" s="44">
        <v>515</v>
      </c>
      <c r="S355" s="44">
        <v>245</v>
      </c>
      <c r="T355" s="23"/>
      <c r="U355" s="111">
        <v>99.47</v>
      </c>
      <c r="V355" s="111">
        <v>175</v>
      </c>
    </row>
    <row r="356" spans="1:22" ht="16.8" customHeight="1" x14ac:dyDescent="0.3">
      <c r="A356" s="17" t="s">
        <v>123</v>
      </c>
      <c r="B356" s="10" t="s">
        <v>34</v>
      </c>
      <c r="C356" s="52" t="s">
        <v>290</v>
      </c>
      <c r="D356" s="13">
        <v>18</v>
      </c>
      <c r="E356" s="14">
        <v>8</v>
      </c>
      <c r="F356" s="15">
        <v>5</v>
      </c>
      <c r="G356" s="15">
        <v>108</v>
      </c>
      <c r="H356" s="10">
        <v>114.3</v>
      </c>
      <c r="I356" s="46">
        <v>40</v>
      </c>
      <c r="J356" s="48">
        <v>6.07</v>
      </c>
      <c r="K356" s="45">
        <v>73.099999999999994</v>
      </c>
      <c r="L356" s="47">
        <v>1600</v>
      </c>
      <c r="M356" s="10" t="s">
        <v>21</v>
      </c>
      <c r="N356" s="100" t="s">
        <v>338</v>
      </c>
      <c r="O356" s="13"/>
      <c r="P356" s="49">
        <v>28.8</v>
      </c>
      <c r="Q356" s="44">
        <v>515</v>
      </c>
      <c r="R356" s="44">
        <v>515</v>
      </c>
      <c r="S356" s="44">
        <v>245</v>
      </c>
      <c r="T356" s="23"/>
      <c r="U356" s="111">
        <v>99.47</v>
      </c>
      <c r="V356" s="111">
        <v>175</v>
      </c>
    </row>
    <row r="357" spans="1:22" ht="16.8" customHeight="1" x14ac:dyDescent="0.3">
      <c r="A357" s="17" t="s">
        <v>123</v>
      </c>
      <c r="B357" s="10" t="s">
        <v>34</v>
      </c>
      <c r="C357" s="52" t="s">
        <v>146</v>
      </c>
      <c r="D357" s="13">
        <v>18</v>
      </c>
      <c r="E357" s="14">
        <v>8</v>
      </c>
      <c r="F357" s="15">
        <v>5</v>
      </c>
      <c r="G357" s="15">
        <v>110</v>
      </c>
      <c r="H357" s="10">
        <v>114.3</v>
      </c>
      <c r="I357" s="46">
        <v>40</v>
      </c>
      <c r="J357" s="48">
        <v>6.07</v>
      </c>
      <c r="K357" s="45">
        <v>73.099999999999994</v>
      </c>
      <c r="L357" s="47">
        <v>1600</v>
      </c>
      <c r="M357" s="10" t="s">
        <v>21</v>
      </c>
      <c r="N357" s="100" t="s">
        <v>338</v>
      </c>
      <c r="O357" s="13"/>
      <c r="P357" s="49">
        <v>28.8</v>
      </c>
      <c r="Q357" s="44">
        <v>515</v>
      </c>
      <c r="R357" s="44">
        <v>515</v>
      </c>
      <c r="S357" s="44">
        <v>245</v>
      </c>
      <c r="T357" s="23"/>
      <c r="U357" s="111">
        <v>99.47</v>
      </c>
      <c r="V357" s="111">
        <v>175</v>
      </c>
    </row>
    <row r="358" spans="1:22" ht="16.8" customHeight="1" x14ac:dyDescent="0.3">
      <c r="A358" s="17" t="s">
        <v>123</v>
      </c>
      <c r="B358" s="10" t="s">
        <v>34</v>
      </c>
      <c r="C358" s="52" t="s">
        <v>147</v>
      </c>
      <c r="D358" s="13">
        <v>18</v>
      </c>
      <c r="E358" s="14">
        <v>8</v>
      </c>
      <c r="F358" s="15">
        <v>5</v>
      </c>
      <c r="G358" s="15">
        <v>112</v>
      </c>
      <c r="H358" s="10">
        <v>114.3</v>
      </c>
      <c r="I358" s="46">
        <v>40</v>
      </c>
      <c r="J358" s="48">
        <v>6.07</v>
      </c>
      <c r="K358" s="45">
        <v>73.099999999999994</v>
      </c>
      <c r="L358" s="47">
        <v>1600</v>
      </c>
      <c r="M358" s="10" t="s">
        <v>21</v>
      </c>
      <c r="N358" s="100" t="s">
        <v>338</v>
      </c>
      <c r="O358" s="13"/>
      <c r="P358" s="49">
        <v>28.8</v>
      </c>
      <c r="Q358" s="44">
        <v>515</v>
      </c>
      <c r="R358" s="44">
        <v>515</v>
      </c>
      <c r="S358" s="44">
        <v>245</v>
      </c>
      <c r="T358" s="23"/>
      <c r="U358" s="111">
        <v>99.47</v>
      </c>
      <c r="V358" s="111">
        <v>175</v>
      </c>
    </row>
    <row r="359" spans="1:22" ht="16.8" customHeight="1" x14ac:dyDescent="0.3">
      <c r="A359" s="17" t="s">
        <v>123</v>
      </c>
      <c r="B359" s="10" t="s">
        <v>34</v>
      </c>
      <c r="C359" s="52" t="s">
        <v>148</v>
      </c>
      <c r="D359" s="13">
        <v>18</v>
      </c>
      <c r="E359" s="14">
        <v>8</v>
      </c>
      <c r="F359" s="15">
        <v>5</v>
      </c>
      <c r="G359" s="15">
        <v>120</v>
      </c>
      <c r="H359" s="10">
        <v>114.3</v>
      </c>
      <c r="I359" s="46">
        <v>40</v>
      </c>
      <c r="J359" s="48">
        <v>6.07</v>
      </c>
      <c r="K359" s="45">
        <v>73.099999999999994</v>
      </c>
      <c r="L359" s="47">
        <v>1600</v>
      </c>
      <c r="M359" s="10" t="s">
        <v>21</v>
      </c>
      <c r="N359" s="100" t="s">
        <v>338</v>
      </c>
      <c r="O359" s="13"/>
      <c r="P359" s="49">
        <v>28.8</v>
      </c>
      <c r="Q359" s="44">
        <v>515</v>
      </c>
      <c r="R359" s="44">
        <v>515</v>
      </c>
      <c r="S359" s="44">
        <v>245</v>
      </c>
      <c r="T359" s="23"/>
      <c r="U359" s="111">
        <v>99.47</v>
      </c>
      <c r="V359" s="111">
        <v>175</v>
      </c>
    </row>
    <row r="360" spans="1:22" ht="16.8" customHeight="1" x14ac:dyDescent="0.3">
      <c r="A360" s="30"/>
      <c r="B360" s="31"/>
      <c r="C360" s="32"/>
      <c r="D360" s="33"/>
      <c r="E360" s="34"/>
      <c r="F360" s="35"/>
      <c r="G360" s="35"/>
      <c r="H360" s="31"/>
      <c r="I360" s="31"/>
      <c r="J360" s="36"/>
      <c r="K360" s="35"/>
      <c r="L360" s="35"/>
      <c r="M360" s="31"/>
      <c r="N360" s="38"/>
      <c r="O360" s="31"/>
      <c r="P360" s="36"/>
      <c r="Q360" s="41"/>
      <c r="R360" s="41"/>
      <c r="S360" s="41"/>
      <c r="T360" s="37"/>
    </row>
  </sheetData>
  <pageMargins left="0" right="0" top="0" bottom="0" header="0.31496062992125984" footer="0.31496062992125984"/>
  <pageSetup paperSize="9" scale="5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2"/>
  <sheetViews>
    <sheetView workbookViewId="0">
      <selection activeCell="A8" sqref="A8"/>
    </sheetView>
  </sheetViews>
  <sheetFormatPr defaultRowHeight="15.6" x14ac:dyDescent="0.3"/>
  <cols>
    <col min="1" max="1" width="19.296875" style="92" bestFit="1" customWidth="1"/>
    <col min="2" max="2" width="90.3984375" style="92" bestFit="1" customWidth="1"/>
    <col min="3" max="3" width="13" style="42" bestFit="1" customWidth="1"/>
  </cols>
  <sheetData>
    <row r="1" spans="1:3" x14ac:dyDescent="0.3">
      <c r="A1" s="90" t="s">
        <v>2</v>
      </c>
      <c r="B1" s="91" t="s">
        <v>291</v>
      </c>
      <c r="C1" s="89" t="s">
        <v>292</v>
      </c>
    </row>
    <row r="2" spans="1:3" x14ac:dyDescent="0.3">
      <c r="A2" s="18" t="str">
        <f>KATANA!C10</f>
        <v>KR01-177550GB</v>
      </c>
      <c r="B2" s="93" t="str">
        <f>CONCATENATE(KATANA!B10," ",KATANA!D10,"X",KATANA!E10," ",KATANA!F10,"X",KATANA!G10," ",KATANA!H10,"+",KATANA!I10," ",KATANA!M10," ",KATANA!K10," ",KATANA!L10,"lb",KATANA!U10,)</f>
        <v>KR01 17X7.5 5X100 +40 Glossy Black 73.1 1600lb89.27</v>
      </c>
    </row>
    <row r="3" spans="1:3" x14ac:dyDescent="0.3">
      <c r="A3" s="18" t="str">
        <f>KATANA!C11</f>
        <v>KR01-177558GB</v>
      </c>
      <c r="B3" s="93" t="str">
        <f>CONCATENATE(KATANA!B11," ",KATANA!D11,"X",KATANA!E11," ",KATANA!F11,"X",KATANA!G11," ",KATANA!H11,"+",KATANA!I11," ",KATANA!M11," ",KATANA!K11," ",KATANA!L11,"lb",KATANA!U11,)</f>
        <v>KR01 17X7.5 5X108 +40 Glossy Black 73.1 1600lb89.27</v>
      </c>
    </row>
    <row r="4" spans="1:3" x14ac:dyDescent="0.3">
      <c r="A4" s="18" t="str">
        <f>KATANA!C12</f>
        <v>KR01-177554GB</v>
      </c>
      <c r="B4" s="93" t="str">
        <f>CONCATENATE(KATANA!B12," ",KATANA!D12,"X",KATANA!E12," ",KATANA!F12,"X",KATANA!G12," ",KATANA!H12,"+",KATANA!I12," ",KATANA!M12," ",KATANA!K12," ",KATANA!L12,"lb",KATANA!U12,)</f>
        <v>KR01 17X7.5 5X114.3 +40 Glossy Black 73.1 1600lb89.27</v>
      </c>
    </row>
    <row r="5" spans="1:3" x14ac:dyDescent="0.3">
      <c r="A5" s="18" t="str">
        <f>KATANA!C13</f>
        <v>KR01-177550MB</v>
      </c>
      <c r="B5" s="93" t="str">
        <f>CONCATENATE(KATANA!B13," ",KATANA!D13,"X",KATANA!E13," ",KATANA!F13,"X",KATANA!G13," ",KATANA!H13,"+",KATANA!I13," ",KATANA!M13," ",KATANA!K13," ",KATANA!L13,"lb",KATANA!U13,)</f>
        <v>KR01 17X7.5 5X100 +40 Matte Black 73.1 1600lb89.27</v>
      </c>
    </row>
    <row r="6" spans="1:3" x14ac:dyDescent="0.3">
      <c r="A6" s="18" t="str">
        <f>KATANA!C14</f>
        <v>KR01-177558MB</v>
      </c>
      <c r="B6" s="93" t="str">
        <f>CONCATENATE(KATANA!B14," ",KATANA!D14,"X",KATANA!E14," ",KATANA!F14,"X",KATANA!G14," ",KATANA!H14,"+",KATANA!I14," ",KATANA!M14," ",KATANA!K14," ",KATANA!L14,"lb",KATANA!U14,)</f>
        <v>KR01 17X7.5 5X108 +40 Matte Black 73.1 1600lb89.27</v>
      </c>
    </row>
    <row r="7" spans="1:3" x14ac:dyDescent="0.3">
      <c r="A7" s="18" t="str">
        <f>KATANA!C15</f>
        <v>KR01-177554MB</v>
      </c>
      <c r="B7" s="93" t="str">
        <f>CONCATENATE(KATANA!B15," ",KATANA!D15,"X",KATANA!E15," ",KATANA!F15,"X",KATANA!G15," ",KATANA!H15,"+",KATANA!I15," ",KATANA!M15," ",KATANA!K15," ",KATANA!L15,"lb",KATANA!U15,)</f>
        <v>KR01 17X7.5 5X114.3 +40 Matte Black 73.1 1600lb89.27</v>
      </c>
    </row>
    <row r="8" spans="1:3" x14ac:dyDescent="0.3">
      <c r="A8" s="18" t="str">
        <f>KATANA!C16</f>
        <v>KR01-177550GBF</v>
      </c>
      <c r="B8" s="93" t="str">
        <f>CONCATENATE(KATANA!B16," ",KATANA!D16,"X",KATANA!E16," ",KATANA!F16,"X",KATANA!G16," ",KATANA!H16,"+",KATANA!I16," ",KATANA!M16," ",KATANA!K16," ",KATANA!L16,"lb",KATANA!U16,)</f>
        <v>KR01 17X7.5 5X100 +40 Glossy Black Machined Face 73.1 1600lb89.27</v>
      </c>
    </row>
    <row r="9" spans="1:3" x14ac:dyDescent="0.3">
      <c r="A9" s="18" t="str">
        <f>KATANA!C17</f>
        <v>KR01-177558GBF</v>
      </c>
      <c r="B9" s="93" t="str">
        <f>CONCATENATE(KATANA!B17," ",KATANA!D17,"X",KATANA!E17," ",KATANA!F17,"X",KATANA!G17," ",KATANA!H17,"+",KATANA!I17," ",KATANA!M17," ",KATANA!K17," ",KATANA!L17,"lb",KATANA!U17,)</f>
        <v>KR01 17X7.5 5X108 +40 Glossy Black Machined Face 73.1 1600lb89.27</v>
      </c>
    </row>
    <row r="10" spans="1:3" x14ac:dyDescent="0.3">
      <c r="A10" s="18" t="str">
        <f>KATANA!C18</f>
        <v>KR01-177554GBF</v>
      </c>
      <c r="B10" s="93" t="str">
        <f>CONCATENATE(KATANA!B18," ",KATANA!D18,"X",KATANA!E18," ",KATANA!F18,"X",KATANA!G18," ",KATANA!H18,"+",KATANA!I18," ",KATANA!M18," ",KATANA!K18," ",KATANA!L18,"lb",KATANA!U18,)</f>
        <v>KR01 17X7.5 5X114.3 +40 Glossy Black Machined Face 73.1 1600lb89.27</v>
      </c>
    </row>
    <row r="11" spans="1:3" x14ac:dyDescent="0.3">
      <c r="A11" s="18">
        <f>KATANA!C19</f>
        <v>0</v>
      </c>
      <c r="B11" s="93" t="str">
        <f>CONCATENATE(KATANA!B19," ",KATANA!D19,"X",KATANA!E19," ",KATANA!F19,"X",KATANA!G19,"/",KATANA!H19,"+",KATANA!I19," ",KATANA!M19," ",KATANA!K19," ",KATANA!L19,)</f>
        <v xml:space="preserve"> X X/+   </v>
      </c>
    </row>
    <row r="12" spans="1:3" x14ac:dyDescent="0.3">
      <c r="A12" s="18" t="str">
        <f>KATANA!C20</f>
        <v>KR01-188050GB</v>
      </c>
      <c r="B12" s="93" t="str">
        <f>CONCATENATE(KATANA!B20," ",KATANA!D20,"X",KATANA!E20," ",KATANA!F20,"X",KATANA!G20," ",KATANA!H20,"+",KATANA!I20," ",KATANA!M20," ",KATANA!K20," ",KATANA!L20,"lb",KATANA!U20,)</f>
        <v>KR01 18X8 5X100 +40 Glossy Black 73.1 1600lb99.47</v>
      </c>
      <c r="C12" s="42">
        <v>810154500000</v>
      </c>
    </row>
    <row r="13" spans="1:3" x14ac:dyDescent="0.3">
      <c r="A13" s="18" t="str">
        <f>KATANA!C21</f>
        <v>KR01-188056GB</v>
      </c>
      <c r="B13" s="93" t="str">
        <f>CONCATENATE(KATANA!B21," ",KATANA!D21,"X",KATANA!E21," ",KATANA!F21,"X",KATANA!G21," ",KATANA!H21,"+",KATANA!I21," ",KATANA!M21," ",KATANA!K21," ",KATANA!L21,"lb",KATANA!U21,)</f>
        <v>KR01 18X8 5X105 +40 Glossy Black 56.6 1600lb99.47</v>
      </c>
    </row>
    <row r="14" spans="1:3" x14ac:dyDescent="0.3">
      <c r="A14" s="18" t="str">
        <f>KATANA!C22</f>
        <v>KR01-188058GB</v>
      </c>
      <c r="B14" s="93" t="str">
        <f>CONCATENATE(KATANA!B22," ",KATANA!D22,"X",KATANA!E22," ",KATANA!F22,"X",KATANA!G22," ",KATANA!H22,"+",KATANA!I22," ",KATANA!M22," ",KATANA!K22," ",KATANA!L22,"lb",KATANA!U22,)</f>
        <v>KR01 18X8 5X108 +40 Glossy Black 73.1 1600lb99.47</v>
      </c>
    </row>
    <row r="15" spans="1:3" x14ac:dyDescent="0.3">
      <c r="A15" s="18" t="str">
        <f>KATANA!C23</f>
        <v>KR01-188051GB</v>
      </c>
      <c r="B15" s="93" t="str">
        <f>CONCATENATE(KATANA!B23," ",KATANA!D23,"X",KATANA!E23," ",KATANA!F23,"X",KATANA!G23," ",KATANA!H23,"+",KATANA!I23," ",KATANA!M23," ",KATANA!K23," ",KATANA!L23,"lb",KATANA!U23,)</f>
        <v>KR01 18X8 5X110 +40 Glossy Black 65.2 1600lb99.47</v>
      </c>
    </row>
    <row r="16" spans="1:3" x14ac:dyDescent="0.3">
      <c r="A16" s="18" t="str">
        <f>KATANA!C24</f>
        <v>KR01-188052GB</v>
      </c>
      <c r="B16" s="93" t="str">
        <f>CONCATENATE(KATANA!B24," ",KATANA!D24,"X",KATANA!E24," ",KATANA!F24,"X",KATANA!G24," ",KATANA!H24,"+",KATANA!I24," ",KATANA!M24," ",KATANA!K24," ",KATANA!L24,"lb",KATANA!U24,)</f>
        <v>KR01 18X8 5X112 +40 Glossy Black 66.6 1600lb99.47</v>
      </c>
    </row>
    <row r="17" spans="1:3" x14ac:dyDescent="0.3">
      <c r="A17" s="18" t="str">
        <f>KATANA!C25</f>
        <v>KR01-188054GB</v>
      </c>
      <c r="B17" s="93" t="str">
        <f>CONCATENATE(KATANA!B25," ",KATANA!D25,"X",KATANA!E25," ",KATANA!F25,"X",KATANA!G25," ",KATANA!H25,"+",KATANA!I25," ",KATANA!M25," ",KATANA!K25," ",KATANA!L25,"lb",KATANA!U25,)</f>
        <v>KR01 18X8 5X114.3 +40 Glossy Black 73.1 1600lb99.47</v>
      </c>
      <c r="C17" s="42">
        <v>810154500017</v>
      </c>
    </row>
    <row r="18" spans="1:3" x14ac:dyDescent="0.3">
      <c r="A18" s="18" t="str">
        <f>KATANA!C26</f>
        <v>KR01-188050MB</v>
      </c>
      <c r="B18" s="93" t="str">
        <f>CONCATENATE(KATANA!B26," ",KATANA!D26,"X",KATANA!E26," ",KATANA!F26,"X",KATANA!G26," ",KATANA!H26,"+",KATANA!I26," ",KATANA!M26," ",KATANA!K26," ",KATANA!L26,"lb",KATANA!U26,)</f>
        <v>KR01 18X8 5X100 +40 Matte Black 73.1 1600lb99.47</v>
      </c>
      <c r="C18" s="42">
        <v>810154500024</v>
      </c>
    </row>
    <row r="19" spans="1:3" x14ac:dyDescent="0.3">
      <c r="A19" s="18" t="str">
        <f>KATANA!C27</f>
        <v>KR01-188056MB</v>
      </c>
      <c r="B19" s="93" t="str">
        <f>CONCATENATE(KATANA!B27," ",KATANA!D27,"X",KATANA!E27," ",KATANA!F27,"X",KATANA!G27," ",KATANA!H27,"+",KATANA!I27," ",KATANA!M27," ",KATANA!K27," ",KATANA!L27,"lb",KATANA!U27,)</f>
        <v>KR01 18X8 5X105 +40 Matte Black 56.6 1600lb99.47</v>
      </c>
    </row>
    <row r="20" spans="1:3" x14ac:dyDescent="0.3">
      <c r="A20" s="18" t="str">
        <f>KATANA!C28</f>
        <v>KR01-188058MB</v>
      </c>
      <c r="B20" s="93" t="str">
        <f>CONCATENATE(KATANA!B28," ",KATANA!D28,"X",KATANA!E28," ",KATANA!F28,"X",KATANA!G28," ",KATANA!H28,"+",KATANA!I28," ",KATANA!M28," ",KATANA!K28," ",KATANA!L28,"lb",KATANA!U28,)</f>
        <v>KR01 18X8 5X108 +40 Matte Black 73.1 1600lb99.47</v>
      </c>
    </row>
    <row r="21" spans="1:3" x14ac:dyDescent="0.3">
      <c r="A21" s="18" t="str">
        <f>KATANA!C29</f>
        <v>KR01-188051MB</v>
      </c>
      <c r="B21" s="93" t="str">
        <f>CONCATENATE(KATANA!B29," ",KATANA!D29,"X",KATANA!E29," ",KATANA!F29,"X",KATANA!G29," ",KATANA!H29,"+",KATANA!I29," ",KATANA!M29," ",KATANA!K29," ",KATANA!L29,"lb",KATANA!U29,)</f>
        <v>KR01 18X8 5X110 +40 Matte Black 65.2 1600lb99.47</v>
      </c>
    </row>
    <row r="22" spans="1:3" x14ac:dyDescent="0.3">
      <c r="A22" s="18" t="str">
        <f>KATANA!C30</f>
        <v>KR01-188052MB</v>
      </c>
      <c r="B22" s="93" t="str">
        <f>CONCATENATE(KATANA!B30," ",KATANA!D30,"X",KATANA!E30," ",KATANA!F30,"X",KATANA!G30," ",KATANA!H30,"+",KATANA!I30," ",KATANA!M30," ",KATANA!K30," ",KATANA!L30,"lb",KATANA!U30,)</f>
        <v>KR01 18X8 5X112 +40 Matte Black 66.6 1600lb99.47</v>
      </c>
    </row>
    <row r="23" spans="1:3" x14ac:dyDescent="0.3">
      <c r="A23" s="18" t="str">
        <f>KATANA!C31</f>
        <v>KR01-188054MB</v>
      </c>
      <c r="B23" s="93" t="str">
        <f>CONCATENATE(KATANA!B31," ",KATANA!D31,"X",KATANA!E31," ",KATANA!F31,"X",KATANA!G31," ",KATANA!H31,"+",KATANA!I31," ",KATANA!M31," ",KATANA!K31," ",KATANA!L31,"lb",KATANA!U31,)</f>
        <v>KR01 18X8 5X114.3 +40 Matte Black 73.1 1600lb99.47</v>
      </c>
      <c r="C23" s="42">
        <v>810154500031</v>
      </c>
    </row>
    <row r="24" spans="1:3" x14ac:dyDescent="0.3">
      <c r="A24" s="18" t="str">
        <f>KATANA!C32</f>
        <v>KR01-188050GBF</v>
      </c>
      <c r="B24" s="93" t="str">
        <f>CONCATENATE(KATANA!B32," ",KATANA!D32,"X",KATANA!E32," ",KATANA!F32,"X",KATANA!G32," ",KATANA!H32,"+",KATANA!I32," ",KATANA!M32," ",KATANA!K32," ",KATANA!L32,"lb",KATANA!U32,)</f>
        <v>KR01 18X8 5X100 +40 Glossy Black Machined Face 73.1 1600lb99.47</v>
      </c>
      <c r="C24" s="42">
        <v>810154500048</v>
      </c>
    </row>
    <row r="25" spans="1:3" x14ac:dyDescent="0.3">
      <c r="A25" s="18" t="str">
        <f>KATANA!C33</f>
        <v>KR01-188056GBF</v>
      </c>
      <c r="B25" s="93" t="str">
        <f>CONCATENATE(KATANA!B33," ",KATANA!D33,"X",KATANA!E33," ",KATANA!F33,"X",KATANA!G33," ",KATANA!H33,"+",KATANA!I33," ",KATANA!M33," ",KATANA!K33," ",KATANA!L33,"lb",KATANA!U33,)</f>
        <v>KR01 18X8 5X105 +40 Glossy Black Machined Face 56.6 1600lb99.47</v>
      </c>
    </row>
    <row r="26" spans="1:3" x14ac:dyDescent="0.3">
      <c r="A26" s="18" t="str">
        <f>KATANA!C34</f>
        <v>KR01-188058GBF</v>
      </c>
      <c r="B26" s="93" t="str">
        <f>CONCATENATE(KATANA!B34," ",KATANA!D34,"X",KATANA!E34," ",KATANA!F34,"X",KATANA!G34," ",KATANA!H34,"+",KATANA!I34," ",KATANA!M34," ",KATANA!K34," ",KATANA!L34,"lb",KATANA!U34,)</f>
        <v>KR01 18X8 5X108 +40 Glossy Black Machined Face 73.1 1600lb99.47</v>
      </c>
    </row>
    <row r="27" spans="1:3" x14ac:dyDescent="0.3">
      <c r="A27" s="18" t="str">
        <f>KATANA!C35</f>
        <v>KR01-188051GBF</v>
      </c>
      <c r="B27" s="93" t="str">
        <f>CONCATENATE(KATANA!B35," ",KATANA!D35,"X",KATANA!E35," ",KATANA!F35,"X",KATANA!G35," ",KATANA!H35,"+",KATANA!I35," ",KATANA!M35," ",KATANA!K35," ",KATANA!L35,"lb",KATANA!U35,)</f>
        <v>KR01 18X8 5X110 +40 Glossy Black Machined Face 65.2 1600lb99.47</v>
      </c>
    </row>
    <row r="28" spans="1:3" x14ac:dyDescent="0.3">
      <c r="A28" s="18" t="str">
        <f>KATANA!C36</f>
        <v>KR01-188052GBF</v>
      </c>
      <c r="B28" s="93" t="str">
        <f>CONCATENATE(KATANA!B36," ",KATANA!D36,"X",KATANA!E36," ",KATANA!F36,"X",KATANA!G36," ",KATANA!H36,"+",KATANA!I36," ",KATANA!M36," ",KATANA!K36," ",KATANA!L36,"lb",KATANA!U36,)</f>
        <v>KR01 18X8 5X112 +40 Glossy Black Machined Face 66.6 1600lb99.47</v>
      </c>
    </row>
    <row r="29" spans="1:3" x14ac:dyDescent="0.3">
      <c r="A29" s="18" t="str">
        <f>KATANA!C37</f>
        <v>KR01-188054GBF</v>
      </c>
      <c r="B29" s="93" t="str">
        <f>CONCATENATE(KATANA!B37," ",KATANA!D37,"X",KATANA!E37," ",KATANA!F37,"X",KATANA!G37," ",KATANA!H37,"+",KATANA!I37," ",KATANA!M37," ",KATANA!K37," ",KATANA!L37,"lb",KATANA!U37,)</f>
        <v>KR01 18X8 5X114.3 +40 Glossy Black Machined Face 73.1 1600lb99.47</v>
      </c>
      <c r="C29" s="42">
        <v>810154500055</v>
      </c>
    </row>
    <row r="30" spans="1:3" x14ac:dyDescent="0.3">
      <c r="A30" s="18">
        <f>KATANA!C38</f>
        <v>0</v>
      </c>
      <c r="B30" s="93" t="str">
        <f>CONCATENATE(KATANA!B38," ",KATANA!D38,"X",KATANA!E38," ",KATANA!F38,"X",KATANA!G38,"/",KATANA!H38,"+",KATANA!I38," ",KATANA!M38," ",KATANA!K38," ",KATANA!L38,)</f>
        <v xml:space="preserve"> X X/+   </v>
      </c>
    </row>
    <row r="31" spans="1:3" x14ac:dyDescent="0.3">
      <c r="A31" s="18" t="str">
        <f>KATANA!C39</f>
        <v>KR01-208558GB</v>
      </c>
      <c r="B31" s="93" t="str">
        <f>CONCATENATE(KATANA!B39," ",KATANA!D39,"X",KATANA!E39," ",KATANA!F39,"X",KATANA!G39," ",KATANA!H39,"+",KATANA!I39," ",KATANA!M39," ",KATANA!K39," ",KATANA!L39,"lb",KATANA!U39,)</f>
        <v>KR01 20X8.5 5X108 +40 Glossy Black 73.1 1600lb149.31</v>
      </c>
    </row>
    <row r="32" spans="1:3" x14ac:dyDescent="0.3">
      <c r="A32" s="18" t="str">
        <f>KATANA!C40</f>
        <v>KR01-208551GB</v>
      </c>
      <c r="B32" s="93" t="str">
        <f>CONCATENATE(KATANA!B40," ",KATANA!D40,"X",KATANA!E40," ",KATANA!F40,"X",KATANA!G40," ",KATANA!H40,"+",KATANA!I40," ",KATANA!M40," ",KATANA!K40," ",KATANA!L40,"lb",KATANA!U40,)</f>
        <v>KR01 20X8.5 5X110 +40 Glossy Black 65.2 1600lb149.31</v>
      </c>
    </row>
    <row r="33" spans="1:2" x14ac:dyDescent="0.3">
      <c r="A33" s="18" t="str">
        <f>KATANA!C41</f>
        <v>KR01-208552GB</v>
      </c>
      <c r="B33" s="93" t="str">
        <f>CONCATENATE(KATANA!B41," ",KATANA!D41,"X",KATANA!E41," ",KATANA!F41,"X",KATANA!G41," ",KATANA!H41,"+",KATANA!I41," ",KATANA!M41," ",KATANA!K41," ",KATANA!L41,"lb",KATANA!U41,)</f>
        <v>KR01 20X8.5 5X112 +40 Glossy Black 66.6 1600lb149.31</v>
      </c>
    </row>
    <row r="34" spans="1:2" x14ac:dyDescent="0.3">
      <c r="A34" s="18" t="str">
        <f>KATANA!C42</f>
        <v>KR01-208554GB</v>
      </c>
      <c r="B34" s="93" t="str">
        <f>CONCATENATE(KATANA!B42," ",KATANA!D42,"X",KATANA!E42," ",KATANA!F42,"X",KATANA!G42," ",KATANA!H42,"+",KATANA!I42," ",KATANA!M42," ",KATANA!K42," ",KATANA!L42,"lb",KATANA!U42,)</f>
        <v>KR01 20X8.5 5X114.3 +40 Glossy Black 73.1 1600lb149.31</v>
      </c>
    </row>
    <row r="35" spans="1:2" x14ac:dyDescent="0.3">
      <c r="A35" s="18" t="str">
        <f>KATANA!C43</f>
        <v>KR01-208545GB</v>
      </c>
      <c r="B35" s="93" t="str">
        <f>CONCATENATE(KATANA!B43," ",KATANA!D43,"X",KATANA!E43," ",KATANA!F43,"X",KATANA!G43," ",KATANA!H43,"+",KATANA!I43," ",KATANA!M43," ",KATANA!K43," ",KATANA!L43,"lb",KATANA!U43,)</f>
        <v>KR01 20X8.5 5X120 +40 Glossy Black 72.56 1600lb149.31</v>
      </c>
    </row>
    <row r="36" spans="1:2" x14ac:dyDescent="0.3">
      <c r="A36" s="18" t="str">
        <f>KATANA!C44</f>
        <v>KR01-208558MB</v>
      </c>
      <c r="B36" s="93" t="str">
        <f>CONCATENATE(KATANA!B44," ",KATANA!D44,"X",KATANA!E44," ",KATANA!F44,"X",KATANA!G44," ",KATANA!H44,"+",KATANA!I44," ",KATANA!M44," ",KATANA!K44," ",KATANA!L44,"lb",KATANA!U44,)</f>
        <v>KR01 20X8.5 5X108 +40 Matte Black 73.1 1600lb149.31</v>
      </c>
    </row>
    <row r="37" spans="1:2" x14ac:dyDescent="0.3">
      <c r="A37" s="18" t="str">
        <f>KATANA!C45</f>
        <v>KR01-208551MB</v>
      </c>
      <c r="B37" s="93" t="str">
        <f>CONCATENATE(KATANA!B45," ",KATANA!D45,"X",KATANA!E45," ",KATANA!F45,"X",KATANA!G45," ",KATANA!H45,"+",KATANA!I45," ",KATANA!M45," ",KATANA!K45," ",KATANA!L45,"lb",KATANA!U45,)</f>
        <v>KR01 20X8.5 5X110 +40 Matte Black 65.2 1600lb149.31</v>
      </c>
    </row>
    <row r="38" spans="1:2" x14ac:dyDescent="0.3">
      <c r="A38" s="18" t="str">
        <f>KATANA!C46</f>
        <v>KR01-208552MB</v>
      </c>
      <c r="B38" s="93" t="str">
        <f>CONCATENATE(KATANA!B46," ",KATANA!D46,"X",KATANA!E46," ",KATANA!F46,"X",KATANA!G46," ",KATANA!H46,"+",KATANA!I46," ",KATANA!M46," ",KATANA!K46," ",KATANA!L46,"lb",KATANA!U46,)</f>
        <v>KR01 20X8.5 5X112 +40 Matte Black 66.6 1600lb149.31</v>
      </c>
    </row>
    <row r="39" spans="1:2" x14ac:dyDescent="0.3">
      <c r="A39" s="18" t="str">
        <f>KATANA!C47</f>
        <v>KR01-208554MB</v>
      </c>
      <c r="B39" s="93" t="str">
        <f>CONCATENATE(KATANA!B47," ",KATANA!D47,"X",KATANA!E47," ",KATANA!F47,"X",KATANA!G47," ",KATANA!H47,"+",KATANA!I47," ",KATANA!M47," ",KATANA!K47," ",KATANA!L47,"lb",KATANA!U47,)</f>
        <v>KR01 20X8.5 5X114.3 +40 Matte Black 73.1 1600lb149.31</v>
      </c>
    </row>
    <row r="40" spans="1:2" x14ac:dyDescent="0.3">
      <c r="A40" s="18" t="str">
        <f>KATANA!C48</f>
        <v>KR01-208545MB</v>
      </c>
      <c r="B40" s="93" t="str">
        <f>CONCATENATE(KATANA!B48," ",KATANA!D48,"X",KATANA!E48," ",KATANA!F48,"X",KATANA!G48," ",KATANA!H48,"+",KATANA!I48," ",KATANA!M48," ",KATANA!K48," ",KATANA!L48,"lb",KATANA!U48,)</f>
        <v>KR01 20X8.5 5X120 +40 Matte Black 72.56 1600lb149.31</v>
      </c>
    </row>
    <row r="41" spans="1:2" x14ac:dyDescent="0.3">
      <c r="A41" s="18" t="str">
        <f>KATANA!C49</f>
        <v>KR01-208558GBF</v>
      </c>
      <c r="B41" s="93" t="str">
        <f>CONCATENATE(KATANA!B49," ",KATANA!D49,"X",KATANA!E49," ",KATANA!F49,"X",KATANA!G49," ",KATANA!H49,"+",KATANA!I49," ",KATANA!M49," ",KATANA!K49," ",KATANA!L49,"lb",KATANA!U49,)</f>
        <v>KR01 20X8.5 5X108 +40 Glossy Black Machined Face 73.1 1600lb149.31</v>
      </c>
    </row>
    <row r="42" spans="1:2" x14ac:dyDescent="0.3">
      <c r="A42" s="18" t="str">
        <f>KATANA!C50</f>
        <v>KR01-208551GBF</v>
      </c>
      <c r="B42" s="93" t="str">
        <f>CONCATENATE(KATANA!B50," ",KATANA!D50,"X",KATANA!E50," ",KATANA!F50,"X",KATANA!G50," ",KATANA!H50,"+",KATANA!I50," ",KATANA!M50," ",KATANA!K50," ",KATANA!L50,"lb",KATANA!U50,)</f>
        <v>KR01 20X8.5 5X110 +40 Glossy Black Machined Face 65.2 1600lb149.31</v>
      </c>
    </row>
    <row r="43" spans="1:2" x14ac:dyDescent="0.3">
      <c r="A43" s="18" t="str">
        <f>KATANA!C51</f>
        <v>KR01-208552GBF</v>
      </c>
      <c r="B43" s="93" t="str">
        <f>CONCATENATE(KATANA!B51," ",KATANA!D51,"X",KATANA!E51," ",KATANA!F51,"X",KATANA!G51," ",KATANA!H51,"+",KATANA!I51," ",KATANA!M51," ",KATANA!K51," ",KATANA!L51,"lb",KATANA!U51,)</f>
        <v>KR01 20X8.5 5X112 +40 Glossy Black Machined Face 66.6 1600lb149.31</v>
      </c>
    </row>
    <row r="44" spans="1:2" x14ac:dyDescent="0.3">
      <c r="A44" s="18" t="str">
        <f>KATANA!C52</f>
        <v>KR01-208554GBF</v>
      </c>
      <c r="B44" s="93" t="str">
        <f>CONCATENATE(KATANA!B52," ",KATANA!D52,"X",KATANA!E52," ",KATANA!F52,"X",KATANA!G52," ",KATANA!H52,"+",KATANA!I52," ",KATANA!M52," ",KATANA!K52," ",KATANA!L52,"lb",KATANA!U52,)</f>
        <v>KR01 20X8.5 5X114.3 +40 Glossy Black Machined Face 73.1 1600lb149.31</v>
      </c>
    </row>
    <row r="45" spans="1:2" x14ac:dyDescent="0.3">
      <c r="A45" s="18" t="str">
        <f>KATANA!C53</f>
        <v>KR01-208545GBF</v>
      </c>
      <c r="B45" s="93" t="str">
        <f>CONCATENATE(KATANA!B53," ",KATANA!D53,"X",KATANA!E53," ",KATANA!F53,"X",KATANA!G53," ",KATANA!H53,"+",KATANA!I53," ",KATANA!M53," ",KATANA!K53," ",KATANA!L53,"lb",KATANA!U53,)</f>
        <v>KR01 20X8.5 5X120 +40 Glossy Black Machined Face 72.56 1600lb149.31</v>
      </c>
    </row>
    <row r="46" spans="1:2" x14ac:dyDescent="0.3">
      <c r="A46" s="18">
        <f>KATANA!C54</f>
        <v>0</v>
      </c>
      <c r="B46" s="93" t="str">
        <f>CONCATENATE(KATANA!B54," ",KATANA!D54,"X",KATANA!E54," ",KATANA!F54,"X",KATANA!G54,"/",KATANA!H54,"+",KATANA!I54," ",KATANA!M54," ",KATANA!K54," ",KATANA!L54,)</f>
        <v xml:space="preserve"> X X/+   </v>
      </c>
    </row>
    <row r="47" spans="1:2" x14ac:dyDescent="0.3">
      <c r="A47" s="18">
        <f>KATANA!C55</f>
        <v>0</v>
      </c>
      <c r="B47" s="93" t="str">
        <f>CONCATENATE(KATANA!B55," ",KATANA!D55,"X",KATANA!E55," ",KATANA!F55,"X",KATANA!G55,"/",KATANA!H55,"+",KATANA!I55," ",KATANA!M55," ",KATANA!K55," ",KATANA!L55,)</f>
        <v xml:space="preserve"> X X/+   </v>
      </c>
    </row>
    <row r="48" spans="1:2" x14ac:dyDescent="0.3">
      <c r="A48" s="18">
        <f>KATANA!C56</f>
        <v>0</v>
      </c>
      <c r="B48" s="93" t="str">
        <f>CONCATENATE(KATANA!B56," ",KATANA!D56,"X",KATANA!E56," ",KATANA!F56,"X",KATANA!G56,"/",KATANA!H56,"+",KATANA!I56," ",KATANA!M56," ",KATANA!K56," ",KATANA!L56,)</f>
        <v xml:space="preserve"> X X/+   </v>
      </c>
    </row>
    <row r="49" spans="1:2" x14ac:dyDescent="0.3">
      <c r="A49" s="18">
        <f>KATANA!C57</f>
        <v>0</v>
      </c>
      <c r="B49" s="93" t="str">
        <f>CONCATENATE(KATANA!B57," ",KATANA!D57,"X",KATANA!E57," ",KATANA!F57,"X",KATANA!G57,"/",KATANA!H57,"+",KATANA!I57," ",KATANA!M57," ",KATANA!K57," ",KATANA!L57,)</f>
        <v xml:space="preserve"> X X/+   </v>
      </c>
    </row>
    <row r="50" spans="1:2" x14ac:dyDescent="0.3">
      <c r="A50" s="18">
        <f>KATANA!C58</f>
        <v>0</v>
      </c>
      <c r="B50" s="93" t="str">
        <f>CONCATENATE(KATANA!B58," ",KATANA!D58,"X",KATANA!E58," ",KATANA!F58,"X",KATANA!G58,"/",KATANA!H58,"+",KATANA!I58," ",KATANA!M58," ",KATANA!K58," ",KATANA!L58,)</f>
        <v xml:space="preserve"> X X/+   </v>
      </c>
    </row>
    <row r="51" spans="1:2" x14ac:dyDescent="0.3">
      <c r="A51" s="18">
        <f>KATANA!C59</f>
        <v>0</v>
      </c>
      <c r="B51" s="93" t="str">
        <f>CONCATENATE(KATANA!B59," ",KATANA!D59,"X",KATANA!E59," ",KATANA!F59,"X",KATANA!G59,"/",KATANA!H59,"+",KATANA!I59," ",KATANA!M59," ",KATANA!K59," ",KATANA!L59,)</f>
        <v xml:space="preserve"> X X/+   </v>
      </c>
    </row>
    <row r="52" spans="1:2" x14ac:dyDescent="0.3">
      <c r="A52" s="18">
        <f>KATANA!C60</f>
        <v>0</v>
      </c>
      <c r="B52" s="93" t="str">
        <f>CONCATENATE(KATANA!B60," ",KATANA!D60,"X",KATANA!E60," ",KATANA!F60,"X",KATANA!G60,"/",KATANA!H60,"+",KATANA!I60," ",KATANA!M60," ",KATANA!K60," ",KATANA!L60,)</f>
        <v xml:space="preserve"> X X/+   </v>
      </c>
    </row>
    <row r="53" spans="1:2" x14ac:dyDescent="0.3">
      <c r="A53" s="18">
        <f>KATANA!C61</f>
        <v>0</v>
      </c>
      <c r="B53" s="93" t="str">
        <f>CONCATENATE(KATANA!B61," ",KATANA!D61,"X",KATANA!E61," ",KATANA!F61,"X",KATANA!G61,"/",KATANA!H61,"+",KATANA!I61," ",KATANA!M61," ",KATANA!K61," ",KATANA!L61,)</f>
        <v xml:space="preserve"> X X/+   </v>
      </c>
    </row>
    <row r="54" spans="1:2" x14ac:dyDescent="0.3">
      <c r="A54" s="18">
        <f>KATANA!C62</f>
        <v>0</v>
      </c>
      <c r="B54" s="93" t="str">
        <f>CONCATENATE(KATANA!B62," ",KATANA!D62,"X",KATANA!E62," ",KATANA!F62,"X",KATANA!G62,"/",KATANA!H62,"+",KATANA!I62," ",KATANA!M62," ",KATANA!K62," ",KATANA!L62,)</f>
        <v xml:space="preserve"> X X/+   </v>
      </c>
    </row>
    <row r="55" spans="1:2" x14ac:dyDescent="0.3">
      <c r="A55" s="18" t="str">
        <f>KATANA!C63</f>
        <v>PART NUMBER</v>
      </c>
      <c r="B55" s="93" t="str">
        <f>CONCATENATE(KATANA!B63," ",KATANA!D63,"X",KATANA!E63," ",KATANA!F63,"X",KATANA!G63,"/",KATANA!H63,"+",KATANA!I63," ",KATANA!M63," ",KATANA!K63," ",KATANA!L63,)</f>
        <v>MODEL DIAMETERXWIDTH LUG HOLEXPCD #1/PCD #2+ET(mm) FINISH DESCRIPTION CB(mm) LOAD RATING</v>
      </c>
    </row>
    <row r="56" spans="1:2" x14ac:dyDescent="0.3">
      <c r="A56" s="18" t="str">
        <f>KATANA!C64</f>
        <v>KR02-177501GB</v>
      </c>
      <c r="B56" s="93" t="str">
        <f>CONCATENATE(KATANA!B64," ",KATANA!D64,"X",KATANA!E64," ",KATANA!F64,"X",KATANA!G64,"/",KATANA!H64,"+",KATANA!I64," ",KATANA!M64," ",KATANA!K64," ",KATANA!L64,"lb",KATANA!U64,)</f>
        <v>KR02 17X7.5 4X100/114.3+40 Glossy Black 73.1 1600lb89.27</v>
      </c>
    </row>
    <row r="57" spans="1:2" x14ac:dyDescent="0.3">
      <c r="A57" s="18" t="str">
        <f>KATANA!C65</f>
        <v>KR02-177502GB</v>
      </c>
      <c r="B57" s="93" t="str">
        <f>CONCATENATE(KATANA!B65," ",KATANA!D65,"X",KATANA!E65," ",KATANA!F65,"X",KATANA!G65,"/",KATANA!H65,"+",KATANA!I65," ",KATANA!M65," ",KATANA!K65," ",KATANA!L65,"lb",KATANA!U65,)</f>
        <v>KR02 17X7.5 4X108/114.3+40 Glossy Black 73.1 1600lb89.27</v>
      </c>
    </row>
    <row r="58" spans="1:2" x14ac:dyDescent="0.3">
      <c r="A58" s="18" t="str">
        <f>KATANA!C66</f>
        <v>KR02-177505GB</v>
      </c>
      <c r="B58" s="93" t="str">
        <f>CONCATENATE(KATANA!B66," ",KATANA!D66,"X",KATANA!E66," ",KATANA!F66,"X",KATANA!G66,"/",KATANA!H66,"+",KATANA!I66," ",KATANA!M66," ",KATANA!K66," ",KATANA!L66,"lb",KATANA!U66,)</f>
        <v>KR02 17X7.5 5X100/114.3+40 Glossy Black 73.1 1600lb89.27</v>
      </c>
    </row>
    <row r="59" spans="1:2" x14ac:dyDescent="0.3">
      <c r="A59" s="18" t="str">
        <f>KATANA!C67</f>
        <v>KR02-177508GB</v>
      </c>
      <c r="B59" s="93" t="str">
        <f>CONCATENATE(KATANA!B67," ",KATANA!D67,"X",KATANA!E67," ",KATANA!F67,"X",KATANA!G67,"/",KATANA!H67,"+",KATANA!I67," ",KATANA!M67," ",KATANA!K67," ",KATANA!L67,"lb",KATANA!U67,)</f>
        <v>KR02 17X7.5 5X108/114.3+40 Glossy Black 73.1 1600lb89.27</v>
      </c>
    </row>
    <row r="60" spans="1:2" x14ac:dyDescent="0.3">
      <c r="A60" s="18" t="str">
        <f>KATANA!C68</f>
        <v>KR02-177501MB</v>
      </c>
      <c r="B60" s="93" t="str">
        <f>CONCATENATE(KATANA!B68," ",KATANA!D68,"X",KATANA!E68," ",KATANA!F68,"X",KATANA!G68,"/",KATANA!H68,"+",KATANA!I68," ",KATANA!M68," ",KATANA!K68," ",KATANA!L68,"lb",KATANA!U68,)</f>
        <v>KR02 17X7.5 4X100/114.3+40 Matte Black 73.1 1600lb89.27</v>
      </c>
    </row>
    <row r="61" spans="1:2" x14ac:dyDescent="0.3">
      <c r="A61" s="18" t="str">
        <f>KATANA!C69</f>
        <v>KR02-177502MB</v>
      </c>
      <c r="B61" s="93" t="str">
        <f>CONCATENATE(KATANA!B69," ",KATANA!D69,"X",KATANA!E69," ",KATANA!F69,"X",KATANA!G69,"/",KATANA!H69,"+",KATANA!I69," ",KATANA!M69," ",KATANA!K69," ",KATANA!L69,"lb",KATANA!U69,)</f>
        <v>KR02 17X7.5 4X108/114.3+40 Matte Black 73.1 1600lb89.27</v>
      </c>
    </row>
    <row r="62" spans="1:2" x14ac:dyDescent="0.3">
      <c r="A62" s="18" t="str">
        <f>KATANA!C70</f>
        <v>KR02-177505MB</v>
      </c>
      <c r="B62" s="93" t="str">
        <f>CONCATENATE(KATANA!B70," ",KATANA!D70,"X",KATANA!E70," ",KATANA!F70,"X",KATANA!G70,"/",KATANA!H70,"+",KATANA!I70," ",KATANA!M70," ",KATANA!K70," ",KATANA!L70,"lb",KATANA!U70,)</f>
        <v>KR02 17X7.5 5X100/114.3+40 Matte Black 73.1 1600lb89.27</v>
      </c>
    </row>
    <row r="63" spans="1:2" x14ac:dyDescent="0.3">
      <c r="A63" s="18" t="str">
        <f>KATANA!C71</f>
        <v>KR02-177508MB</v>
      </c>
      <c r="B63" s="93" t="str">
        <f>CONCATENATE(KATANA!B71," ",KATANA!D71,"X",KATANA!E71," ",KATANA!F71,"X",KATANA!G71,"/",KATANA!H71,"+",KATANA!I71," ",KATANA!M71," ",KATANA!K71," ",KATANA!L71,"lb",KATANA!U71,)</f>
        <v>KR02 17X7.5 5X108/114.3+40 Matte Black 73.1 1600lb89.27</v>
      </c>
    </row>
    <row r="64" spans="1:2" x14ac:dyDescent="0.3">
      <c r="A64" s="18" t="str">
        <f>KATANA!C72</f>
        <v>KR02-177501GS</v>
      </c>
      <c r="B64" s="93" t="str">
        <f>CONCATENATE(KATANA!B72," ",KATANA!D72,"X",KATANA!E72," ",KATANA!F72,"X",KATANA!G72,"/",KATANA!H72,"+",KATANA!I72," ",KATANA!M72," ",KATANA!K72," ",KATANA!L72,"lb",KATANA!U72,)</f>
        <v>KR02 17X7.5 4X100/114.3+40 Glossy Sliver 73.1 1600lb89.27</v>
      </c>
    </row>
    <row r="65" spans="1:3" x14ac:dyDescent="0.3">
      <c r="A65" s="18" t="str">
        <f>KATANA!C73</f>
        <v>KR02-177502GS</v>
      </c>
      <c r="B65" s="93" t="str">
        <f>CONCATENATE(KATANA!B73," ",KATANA!D73,"X",KATANA!E73," ",KATANA!F73,"X",KATANA!G73,"/",KATANA!H73,"+",KATANA!I73," ",KATANA!M73," ",KATANA!K73," ",KATANA!L73,"lb",KATANA!U73,)</f>
        <v>KR02 17X7.5 4X108/114.3+40 Glossy Sliver 73.1 1600lb89.27</v>
      </c>
    </row>
    <row r="66" spans="1:3" x14ac:dyDescent="0.3">
      <c r="A66" s="18" t="str">
        <f>KATANA!C74</f>
        <v>KR02-177505GS</v>
      </c>
      <c r="B66" s="93" t="str">
        <f>CONCATENATE(KATANA!B74," ",KATANA!D74,"X",KATANA!E74," ",KATANA!F74,"X",KATANA!G74,"/",KATANA!H74,"+",KATANA!I74," ",KATANA!M74," ",KATANA!K74," ",KATANA!L74,"lb",KATANA!U74,)</f>
        <v>KR02 17X7.5 5X100/114.3+40 Glossy Sliver 73.1 1600lb89.27</v>
      </c>
    </row>
    <row r="67" spans="1:3" x14ac:dyDescent="0.3">
      <c r="A67" s="18" t="str">
        <f>KATANA!C75</f>
        <v>KR02-177508GS</v>
      </c>
      <c r="B67" s="93" t="str">
        <f>CONCATENATE(KATANA!B75," ",KATANA!D75,"X",KATANA!E75," ",KATANA!F75,"X",KATANA!G75,"/",KATANA!H75,"+",KATANA!I75," ",KATANA!M75," ",KATANA!K75," ",KATANA!L75,"lb",KATANA!U75,)</f>
        <v>KR02 17X7.5 5X108/114.3+40 Glossy Sliver 73.1 1600lb89.27</v>
      </c>
    </row>
    <row r="68" spans="1:3" x14ac:dyDescent="0.3">
      <c r="A68" s="18">
        <f>KATANA!C76</f>
        <v>0</v>
      </c>
      <c r="B68" s="93" t="str">
        <f>CONCATENATE(KATANA!B76," ",KATANA!D76,"X",KATANA!E76," ",KATANA!F76,"X",KATANA!G76,"/",KATANA!H76,"+",KATANA!I76," ",KATANA!M76," ",KATANA!K76," ",KATANA!L76,)</f>
        <v xml:space="preserve"> X X/+   </v>
      </c>
    </row>
    <row r="69" spans="1:3" x14ac:dyDescent="0.3">
      <c r="A69" s="18" t="str">
        <f>KATANA!C77</f>
        <v>KR02-188005GB</v>
      </c>
      <c r="B69" s="93" t="str">
        <f>CONCATENATE(KATANA!B77," ",KATANA!D77,"X",KATANA!E77," ",KATANA!F77,"X",KATANA!G77,"/",KATANA!H77,"+",KATANA!I77," ",KATANA!M77," ",KATANA!K77," ",KATANA!L77,"lb",KATANA!U77,)</f>
        <v>KR02 18X8 5X100/114.3+40 Glossy Black 73.1 1600lb99.47</v>
      </c>
      <c r="C69" s="42">
        <v>810154500062</v>
      </c>
    </row>
    <row r="70" spans="1:3" x14ac:dyDescent="0.3">
      <c r="A70" s="18" t="str">
        <f>KATANA!C78</f>
        <v>KR02-188013GB</v>
      </c>
      <c r="B70" s="93" t="str">
        <f>CONCATENATE(KATANA!B78," ",KATANA!D78,"X",KATANA!E78," ",KATANA!F78,"X",KATANA!G78,"/",KATANA!H78,"+",KATANA!I78," ",KATANA!M78," ",KATANA!K78," ",KATANA!L78,"lb",KATANA!U78,)</f>
        <v>KR02 18X8 5X105/114.3+40 Glossy Black 73.1 1600lb99.47</v>
      </c>
    </row>
    <row r="71" spans="1:3" x14ac:dyDescent="0.3">
      <c r="A71" s="18" t="str">
        <f>KATANA!C79</f>
        <v>KR02-188008GB</v>
      </c>
      <c r="B71" s="93" t="str">
        <f>CONCATENATE(KATANA!B79," ",KATANA!D79,"X",KATANA!E79," ",KATANA!F79,"X",KATANA!G79,"/",KATANA!H79,"+",KATANA!I79," ",KATANA!M79," ",KATANA!K79," ",KATANA!L79,"lb",KATANA!U79,)</f>
        <v>KR02 18X8 5X108/114.3+40 Glossy Black 73.1 1600lb99.47</v>
      </c>
    </row>
    <row r="72" spans="1:3" x14ac:dyDescent="0.3">
      <c r="A72" s="18" t="str">
        <f>KATANA!C80</f>
        <v>KR02-188009GB</v>
      </c>
      <c r="B72" s="93" t="str">
        <f>CONCATENATE(KATANA!B80," ",KATANA!D80,"X",KATANA!E80," ",KATANA!F80,"X",KATANA!G80,"/",KATANA!H80,"+",KATANA!I80," ",KATANA!M80," ",KATANA!K80," ",KATANA!L80,"lb",KATANA!U80,)</f>
        <v>KR02 18X8 5X110/114.3+40 Glossy Black 73.1 1600lb99.47</v>
      </c>
    </row>
    <row r="73" spans="1:3" x14ac:dyDescent="0.3">
      <c r="A73" s="18" t="str">
        <f>KATANA!C81</f>
        <v>KR02-188012GB</v>
      </c>
      <c r="B73" s="93" t="str">
        <f>CONCATENATE(KATANA!B81," ",KATANA!D81,"X",KATANA!E81," ",KATANA!F81,"X",KATANA!G81,"/",KATANA!H81,"+",KATANA!I81," ",KATANA!M81," ",KATANA!K81," ",KATANA!L81,"lb",KATANA!U81,)</f>
        <v>KR02 18X8 5X112/114.3+40 Glossy Black 73.1 1600lb99.47</v>
      </c>
    </row>
    <row r="74" spans="1:3" x14ac:dyDescent="0.3">
      <c r="A74" s="18" t="str">
        <f>KATANA!C82</f>
        <v>KR02-188014GB</v>
      </c>
      <c r="B74" s="93" t="str">
        <f>CONCATENATE(KATANA!B82," ",KATANA!D82,"X",KATANA!E82," ",KATANA!F82,"X",KATANA!G82,"/",KATANA!H82,"+",KATANA!I82," ",KATANA!M82," ",KATANA!K82," ",KATANA!L82,"lb",KATANA!U82,)</f>
        <v>KR02 18X8 5X120/114.3+40 Glossy Black 73.1 1600lb99.47</v>
      </c>
    </row>
    <row r="75" spans="1:3" x14ac:dyDescent="0.3">
      <c r="A75" s="18" t="str">
        <f>KATANA!C83</f>
        <v>KR02-188005MB</v>
      </c>
      <c r="B75" s="93" t="str">
        <f>CONCATENATE(KATANA!B83," ",KATANA!D83,"X",KATANA!E83," ",KATANA!F83,"X",KATANA!G83,"/",KATANA!H83,"+",KATANA!I83," ",KATANA!M83," ",KATANA!K83," ",KATANA!L83,"lb",KATANA!U83,)</f>
        <v>KR02 18X8 5X100/114.3+40 Matte Black 73.1 1600lb99.47</v>
      </c>
      <c r="C75" s="42" t="s">
        <v>294</v>
      </c>
    </row>
    <row r="76" spans="1:3" x14ac:dyDescent="0.3">
      <c r="A76" s="18" t="str">
        <f>KATANA!C84</f>
        <v>KR02-188013MB</v>
      </c>
      <c r="B76" s="93" t="str">
        <f>CONCATENATE(KATANA!B84," ",KATANA!D84,"X",KATANA!E84," ",KATANA!F84,"X",KATANA!G84,"/",KATANA!H84,"+",KATANA!I84," ",KATANA!M84," ",KATANA!K84," ",KATANA!L84,"lb",KATANA!U84,)</f>
        <v>KR02 18X8 5X105/114.3+40 Matte Black 73.1 1600lb99.47</v>
      </c>
    </row>
    <row r="77" spans="1:3" x14ac:dyDescent="0.3">
      <c r="A77" s="18" t="str">
        <f>KATANA!C85</f>
        <v>KR02-188008MB</v>
      </c>
      <c r="B77" s="93" t="str">
        <f>CONCATENATE(KATANA!B85," ",KATANA!D85,"X",KATANA!E85," ",KATANA!F85,"X",KATANA!G85,"/",KATANA!H85,"+",KATANA!I85," ",KATANA!M85," ",KATANA!K85," ",KATANA!L85,"lb",KATANA!U85,)</f>
        <v>KR02 18X8 5X108/114.3+40 Matte Black 73.1 1600lb99.47</v>
      </c>
    </row>
    <row r="78" spans="1:3" x14ac:dyDescent="0.3">
      <c r="A78" s="18" t="str">
        <f>KATANA!C86</f>
        <v>KR02-188009MB</v>
      </c>
      <c r="B78" s="93" t="str">
        <f>CONCATENATE(KATANA!B86," ",KATANA!D86,"X",KATANA!E86," ",KATANA!F86,"X",KATANA!G86,"/",KATANA!H86,"+",KATANA!I86," ",KATANA!M86," ",KATANA!K86," ",KATANA!L86,"lb",KATANA!U86,)</f>
        <v>KR02 18X8 5X110/114.3+40 Matte Black 73.1 1600lb99.47</v>
      </c>
    </row>
    <row r="79" spans="1:3" x14ac:dyDescent="0.3">
      <c r="A79" s="18" t="str">
        <f>KATANA!C87</f>
        <v>KR02-188012MB</v>
      </c>
      <c r="B79" s="93" t="str">
        <f>CONCATENATE(KATANA!B87," ",KATANA!D87,"X",KATANA!E87," ",KATANA!F87,"X",KATANA!G87,"/",KATANA!H87,"+",KATANA!I87," ",KATANA!M87," ",KATANA!K87," ",KATANA!L87,"lb",KATANA!U87,)</f>
        <v>KR02 18X8 5X112/114.3+40 Matte Black 73.1 1600lb99.47</v>
      </c>
    </row>
    <row r="80" spans="1:3" x14ac:dyDescent="0.3">
      <c r="A80" s="18" t="str">
        <f>KATANA!C88</f>
        <v>KR02-188014MB</v>
      </c>
      <c r="B80" s="93" t="str">
        <f>CONCATENATE(KATANA!B88," ",KATANA!D88,"X",KATANA!E88," ",KATANA!F88,"X",KATANA!G88,"/",KATANA!H88,"+",KATANA!I88," ",KATANA!M88," ",KATANA!K88," ",KATANA!L88,"lb",KATANA!U88,)</f>
        <v>KR02 18X8 5X120/114.3+40 Matte Black 73.1 1600lb99.47</v>
      </c>
    </row>
    <row r="81" spans="1:3" x14ac:dyDescent="0.3">
      <c r="A81" s="18" t="str">
        <f>KATANA!C89</f>
        <v>KR02-188005GS</v>
      </c>
      <c r="B81" s="93" t="str">
        <f>CONCATENATE(KATANA!B89," ",KATANA!D89,"X",KATANA!E89," ",KATANA!F89,"X",KATANA!G89,"/",KATANA!H89,"+",KATANA!I89," ",KATANA!M89," ",KATANA!K89," ",KATANA!L89,"lb",KATANA!U89,)</f>
        <v>KR02 18X8 5X100/114.3+40 Glossy Sliver 73.1 1600lb99.47</v>
      </c>
      <c r="C81" s="42">
        <v>810154500086</v>
      </c>
    </row>
    <row r="82" spans="1:3" x14ac:dyDescent="0.3">
      <c r="A82" s="18" t="str">
        <f>KATANA!C90</f>
        <v>KR02-188013GS</v>
      </c>
      <c r="B82" s="93" t="str">
        <f>CONCATENATE(KATANA!B90," ",KATANA!D90,"X",KATANA!E90," ",KATANA!F90,"X",KATANA!G90,"/",KATANA!H90,"+",KATANA!I90," ",KATANA!M90," ",KATANA!K90," ",KATANA!L90,"lb",KATANA!U90,)</f>
        <v>KR02 18X8 5X105/114.3+40 Glossy Sliver 73.1 1600lb99.47</v>
      </c>
    </row>
    <row r="83" spans="1:3" x14ac:dyDescent="0.3">
      <c r="A83" s="18" t="str">
        <f>KATANA!C91</f>
        <v>KR02-188008GS</v>
      </c>
      <c r="B83" s="93" t="str">
        <f>CONCATENATE(KATANA!B91," ",KATANA!D91,"X",KATANA!E91," ",KATANA!F91,"X",KATANA!G91,"/",KATANA!H91,"+",KATANA!I91," ",KATANA!M91," ",KATANA!K91," ",KATANA!L91,"lb",KATANA!U91,)</f>
        <v>KR02 18X8 5X108/114.3+40 Glossy Sliver 73.1 1600lb99.47</v>
      </c>
    </row>
    <row r="84" spans="1:3" x14ac:dyDescent="0.3">
      <c r="A84" s="18" t="str">
        <f>KATANA!C92</f>
        <v>KR02-188009GS</v>
      </c>
      <c r="B84" s="93" t="str">
        <f>CONCATENATE(KATANA!B92," ",KATANA!D92,"X",KATANA!E92," ",KATANA!F92,"X",KATANA!G92,"/",KATANA!H92,"+",KATANA!I92," ",KATANA!M92," ",KATANA!K92," ",KATANA!L92,"lb",KATANA!U92,)</f>
        <v>KR02 18X8 5X110/114.3+40 Glossy Sliver 73.1 1600lb99.47</v>
      </c>
    </row>
    <row r="85" spans="1:3" x14ac:dyDescent="0.3">
      <c r="A85" s="18" t="str">
        <f>KATANA!C93</f>
        <v>KR02-188012GS</v>
      </c>
      <c r="B85" s="93" t="str">
        <f>CONCATENATE(KATANA!B93," ",KATANA!D93,"X",KATANA!E93," ",KATANA!F93,"X",KATANA!G93,"/",KATANA!H93,"+",KATANA!I93," ",KATANA!M93," ",KATANA!K93," ",KATANA!L93,"lb",KATANA!U93,)</f>
        <v>KR02 18X8 5X112/114.3+40 Glossy Sliver 73.1 1600lb99.47</v>
      </c>
    </row>
    <row r="86" spans="1:3" x14ac:dyDescent="0.3">
      <c r="A86" s="18" t="str">
        <f>KATANA!C94</f>
        <v>KR02-188014GS</v>
      </c>
      <c r="B86" s="93" t="str">
        <f>CONCATENATE(KATANA!B94," ",KATANA!D94,"X",KATANA!E94," ",KATANA!F94,"X",KATANA!G94,"/",KATANA!H94,"+",KATANA!I94," ",KATANA!M94," ",KATANA!K94," ",KATANA!L94,"lb",KATANA!U94,)</f>
        <v>KR02 18X8 5X120/114.3+40 Glossy Sliver 73.1 1600lb99.47</v>
      </c>
    </row>
    <row r="87" spans="1:3" x14ac:dyDescent="0.3">
      <c r="A87" s="18">
        <f>KATANA!C95</f>
        <v>0</v>
      </c>
      <c r="B87" s="93" t="str">
        <f>CONCATENATE(KATANA!B95," ",KATANA!D95,"X",KATANA!E95," ",KATANA!F95,"X",KATANA!G95,"/",KATANA!H95,"+",KATANA!I95," ",KATANA!M95," ",KATANA!K95," ",KATANA!L95,)</f>
        <v xml:space="preserve"> X X/+   </v>
      </c>
    </row>
    <row r="88" spans="1:3" x14ac:dyDescent="0.3">
      <c r="A88" s="18">
        <f>KATANA!C96</f>
        <v>0</v>
      </c>
      <c r="B88" s="93" t="str">
        <f>CONCATENATE(KATANA!B96," ",KATANA!D96,"X",KATANA!E96," ",KATANA!F96,"X",KATANA!G96,"/",KATANA!H96,"+",KATANA!I96," ",KATANA!M96," ",KATANA!K96," ",KATANA!L96,)</f>
        <v xml:space="preserve"> X X/+   </v>
      </c>
    </row>
    <row r="89" spans="1:3" x14ac:dyDescent="0.3">
      <c r="A89" s="18">
        <f>KATANA!C97</f>
        <v>0</v>
      </c>
      <c r="B89" s="93" t="str">
        <f>CONCATENATE(KATANA!B97," ",KATANA!D97,"X",KATANA!E97," ",KATANA!F97,"X",KATANA!G97,"/",KATANA!H97,"+",KATANA!I97," ",KATANA!M97," ",KATANA!K97," ",KATANA!L97,)</f>
        <v xml:space="preserve"> X X/+   </v>
      </c>
    </row>
    <row r="90" spans="1:3" x14ac:dyDescent="0.3">
      <c r="A90" s="18">
        <f>KATANA!C98</f>
        <v>0</v>
      </c>
      <c r="B90" s="93" t="str">
        <f>CONCATENATE(KATANA!B98," ",KATANA!D98,"X",KATANA!E98," ",KATANA!F98,"X",KATANA!G98,"/",KATANA!H98,"+",KATANA!I98," ",KATANA!M98," ",KATANA!K98," ",KATANA!L98,)</f>
        <v xml:space="preserve"> X X/+   </v>
      </c>
    </row>
    <row r="91" spans="1:3" x14ac:dyDescent="0.3">
      <c r="A91" s="18">
        <f>KATANA!C99</f>
        <v>0</v>
      </c>
      <c r="B91" s="93" t="str">
        <f>CONCATENATE(KATANA!B99," ",KATANA!D99,"X",KATANA!E99," ",KATANA!F99,"X",KATANA!G99,"/",KATANA!H99,"+",KATANA!I99," ",KATANA!M99," ",KATANA!K99," ",KATANA!L99,)</f>
        <v xml:space="preserve"> X X/+   </v>
      </c>
    </row>
    <row r="92" spans="1:3" x14ac:dyDescent="0.3">
      <c r="A92" s="18">
        <f>KATANA!C100</f>
        <v>0</v>
      </c>
      <c r="B92" s="93" t="str">
        <f>CONCATENATE(KATANA!B100," ",KATANA!D100,"X",KATANA!E100," ",KATANA!F100,"X",KATANA!G100,"/",KATANA!H100,"+",KATANA!I100," ",KATANA!M100," ",KATANA!K100," ",KATANA!L100,)</f>
        <v xml:space="preserve"> X X/+   </v>
      </c>
    </row>
    <row r="93" spans="1:3" x14ac:dyDescent="0.3">
      <c r="A93" s="18">
        <f>KATANA!C101</f>
        <v>0</v>
      </c>
      <c r="B93" s="93" t="str">
        <f>CONCATENATE(KATANA!B101," ",KATANA!D101,"X",KATANA!E101," ",KATANA!F101,"X",KATANA!G101,"/",KATANA!H101,"+",KATANA!I101," ",KATANA!M101," ",KATANA!K101," ",KATANA!L101,)</f>
        <v xml:space="preserve"> X X/+   </v>
      </c>
    </row>
    <row r="94" spans="1:3" x14ac:dyDescent="0.3">
      <c r="A94" s="18">
        <f>KATANA!C102</f>
        <v>0</v>
      </c>
      <c r="B94" s="93" t="str">
        <f>CONCATENATE(KATANA!B102," ",KATANA!D102,"X",KATANA!E102," ",KATANA!F102,"X",KATANA!G102,"/",KATANA!H102,"+",KATANA!I102," ",KATANA!M102," ",KATANA!K102," ",KATANA!L102,)</f>
        <v xml:space="preserve"> X X/+   </v>
      </c>
    </row>
    <row r="95" spans="1:3" x14ac:dyDescent="0.3">
      <c r="A95" s="18">
        <f>KATANA!C103</f>
        <v>0</v>
      </c>
      <c r="B95" s="93" t="str">
        <f>CONCATENATE(KATANA!B103," ",KATANA!D103,"X",KATANA!E103," ",KATANA!F103,"X",KATANA!G103,"/",KATANA!H103,"+",KATANA!I103," ",KATANA!M103," ",KATANA!K103," ",KATANA!L103,)</f>
        <v xml:space="preserve"> X X/+   </v>
      </c>
    </row>
    <row r="96" spans="1:3" x14ac:dyDescent="0.3">
      <c r="A96" s="18" t="str">
        <f>KATANA!C104</f>
        <v>PART NUMBER</v>
      </c>
      <c r="B96" s="93" t="str">
        <f>CONCATENATE(KATANA!B104," ",KATANA!D104,"X",KATANA!E104," ",KATANA!F104,"X",KATANA!G104,"/",KATANA!H104,"+",KATANA!I104," ",KATANA!M104," ",KATANA!K104," ",KATANA!L104,)</f>
        <v>MODEL DIAMETERXWIDTH LUG HOLEXPCD #1/PCD #2+ET(mm) FINISH DESCRIPTION CB(mm) LOAD RATING</v>
      </c>
    </row>
    <row r="97" spans="1:3" x14ac:dyDescent="0.3">
      <c r="A97" s="18" t="str">
        <f>KATANA!C105</f>
        <v>KR03-188050GB</v>
      </c>
      <c r="B97" s="93" t="str">
        <f>CONCATENATE(KATANA!B105," ",KATANA!D105,"X",KATANA!E105," ",KATANA!F105,"X",KATANA!G105," ",KATANA!H105,"+",KATANA!I105," ",KATANA!M105," ",KATANA!K105," ",KATANA!L105,"lb",KATANA!U105,)</f>
        <v>KR03 18X8 5X100 +40 Glossy Black 73.1 1600lb99.47</v>
      </c>
      <c r="C97" s="42" t="s">
        <v>295</v>
      </c>
    </row>
    <row r="98" spans="1:3" x14ac:dyDescent="0.3">
      <c r="A98" s="18" t="str">
        <f>KATANA!C106</f>
        <v>KR03-188056GB</v>
      </c>
      <c r="B98" s="93" t="str">
        <f>CONCATENATE(KATANA!B106," ",KATANA!D106,"X",KATANA!E106," ",KATANA!F106,"X",KATANA!G106," ",KATANA!H106,"+",KATANA!I106," ",KATANA!M106," ",KATANA!K106," ",KATANA!L106,"lb",KATANA!U106,)</f>
        <v>KR03 18X8 5X105 +40 Glossy Black 56.6 1600lb99.47</v>
      </c>
    </row>
    <row r="99" spans="1:3" x14ac:dyDescent="0.3">
      <c r="A99" s="18" t="str">
        <f>KATANA!C107</f>
        <v>KR03-188058GB</v>
      </c>
      <c r="B99" s="93" t="str">
        <f>CONCATENATE(KATANA!B107," ",KATANA!D107,"X",KATANA!E107," ",KATANA!F107,"X",KATANA!G107," ",KATANA!H107,"+",KATANA!I107," ",KATANA!M107," ",KATANA!K107," ",KATANA!L107,"lb",KATANA!U107,)</f>
        <v>KR03 18X8 5X108 +40 Glossy Black 73.1 1600lb99.47</v>
      </c>
    </row>
    <row r="100" spans="1:3" x14ac:dyDescent="0.3">
      <c r="A100" s="18" t="str">
        <f>KATANA!C108</f>
        <v>KR03-188051GB</v>
      </c>
      <c r="B100" s="93" t="str">
        <f>CONCATENATE(KATANA!B108," ",KATANA!D108,"X",KATANA!E108," ",KATANA!F108,"X",KATANA!G108," ",KATANA!H108,"+",KATANA!I108," ",KATANA!M108," ",KATANA!K108," ",KATANA!L108,"lb",KATANA!U108,)</f>
        <v>KR03 18X8 5X110 +40 Glossy Black 65.2 1600lb99.47</v>
      </c>
    </row>
    <row r="101" spans="1:3" x14ac:dyDescent="0.3">
      <c r="A101" s="18" t="str">
        <f>KATANA!C109</f>
        <v>KR03-188052GB</v>
      </c>
      <c r="B101" s="93" t="str">
        <f>CONCATENATE(KATANA!B109," ",KATANA!D109,"X",KATANA!E109," ",KATANA!F109,"X",KATANA!G109," ",KATANA!H109,"+",KATANA!I109," ",KATANA!M109," ",KATANA!K109," ",KATANA!L109,"lb",KATANA!U109,)</f>
        <v>KR03 18X8 5X112 +40 Glossy Black 66.6 1600lb99.47</v>
      </c>
    </row>
    <row r="102" spans="1:3" x14ac:dyDescent="0.3">
      <c r="A102" s="18" t="str">
        <f>KATANA!C110</f>
        <v>KR03-188054GB</v>
      </c>
      <c r="B102" s="93" t="str">
        <f>CONCATENATE(KATANA!B110," ",KATANA!D110,"X",KATANA!E110," ",KATANA!F110,"X",KATANA!G110," ",KATANA!H110,"+",KATANA!I110," ",KATANA!M110," ",KATANA!K110," ",KATANA!L110,"lb",KATANA!U110,)</f>
        <v>KR03 18X8 5X114.3 +40 Glossy Black 73.1 1600lb99.47</v>
      </c>
      <c r="C102" s="42">
        <v>810154500109</v>
      </c>
    </row>
    <row r="103" spans="1:3" x14ac:dyDescent="0.3">
      <c r="A103" s="18" t="str">
        <f>KATANA!C111</f>
        <v>KR03-188045GB</v>
      </c>
      <c r="B103" s="93" t="str">
        <f>CONCATENATE(KATANA!B111," ",KATANA!D111,"X",KATANA!E111," ",KATANA!F111,"X",KATANA!G111," ",KATANA!H111,"+",KATANA!I111," ",KATANA!M111," ",KATANA!K111," ",KATANA!L111,"lb",KATANA!U111,)</f>
        <v>KR03 18X8 5X120 +40 Glossy Black 72.56 1600lb99.47</v>
      </c>
    </row>
    <row r="104" spans="1:3" x14ac:dyDescent="0.3">
      <c r="A104" s="18" t="str">
        <f>KATANA!C112</f>
        <v>KR03-188050MB</v>
      </c>
      <c r="B104" s="93" t="str">
        <f>CONCATENATE(KATANA!B112," ",KATANA!D112,"X",KATANA!E112," ",KATANA!F112,"X",KATANA!G112," ",KATANA!H112,"+",KATANA!I112," ",KATANA!M112," ",KATANA!K112," ",KATANA!L112,"lb",KATANA!U112,)</f>
        <v>KR03 18X8 5X100 +40 Matte Black 73.1 1600lb99.47</v>
      </c>
      <c r="C104" s="42">
        <v>810154500116</v>
      </c>
    </row>
    <row r="105" spans="1:3" x14ac:dyDescent="0.3">
      <c r="A105" s="18" t="str">
        <f>KATANA!C113</f>
        <v>KR03-188056MB</v>
      </c>
      <c r="B105" s="93" t="str">
        <f>CONCATENATE(KATANA!B113," ",KATANA!D113,"X",KATANA!E113," ",KATANA!F113,"X",KATANA!G113," ",KATANA!H113,"+",KATANA!I113," ",KATANA!M113," ",KATANA!K113," ",KATANA!L113,"lb",KATANA!U113,)</f>
        <v>KR03 18X8 5X105 +40 Matte Black 56.6 1600lb99.47</v>
      </c>
    </row>
    <row r="106" spans="1:3" x14ac:dyDescent="0.3">
      <c r="A106" s="18" t="str">
        <f>KATANA!C114</f>
        <v>KR03-188058MB</v>
      </c>
      <c r="B106" s="93" t="str">
        <f>CONCATENATE(KATANA!B114," ",KATANA!D114,"X",KATANA!E114," ",KATANA!F114,"X",KATANA!G114," ",KATANA!H114,"+",KATANA!I114," ",KATANA!M114," ",KATANA!K114," ",KATANA!L114,"lb",KATANA!U114,)</f>
        <v>KR03 18X8 5X108 +40 Matte Black 73.1 1600lb99.47</v>
      </c>
    </row>
    <row r="107" spans="1:3" x14ac:dyDescent="0.3">
      <c r="A107" s="18" t="str">
        <f>KATANA!C115</f>
        <v>KR03-188051MB</v>
      </c>
      <c r="B107" s="93" t="str">
        <f>CONCATENATE(KATANA!B115," ",KATANA!D115,"X",KATANA!E115," ",KATANA!F115,"X",KATANA!G115," ",KATANA!H115,"+",KATANA!I115," ",KATANA!M115," ",KATANA!K115," ",KATANA!L115,"lb",KATANA!U115,)</f>
        <v>KR03 18X8 5X110 +40 Matte Black 65.2 1600lb99.47</v>
      </c>
    </row>
    <row r="108" spans="1:3" x14ac:dyDescent="0.3">
      <c r="A108" s="18" t="str">
        <f>KATANA!C116</f>
        <v>KR03-188052MB</v>
      </c>
      <c r="B108" s="93" t="str">
        <f>CONCATENATE(KATANA!B116," ",KATANA!D116,"X",KATANA!E116," ",KATANA!F116,"X",KATANA!G116," ",KATANA!H116,"+",KATANA!I116," ",KATANA!M116," ",KATANA!K116," ",KATANA!L116,"lb",KATANA!U116,)</f>
        <v>KR03 18X8 5X112 +40 Matte Black 66.6 1600lb99.47</v>
      </c>
    </row>
    <row r="109" spans="1:3" x14ac:dyDescent="0.3">
      <c r="A109" s="18" t="str">
        <f>KATANA!C117</f>
        <v>KR03-188054MB</v>
      </c>
      <c r="B109" s="93" t="str">
        <f>CONCATENATE(KATANA!B117," ",KATANA!D117,"X",KATANA!E117," ",KATANA!F117,"X",KATANA!G117," ",KATANA!H117,"+",KATANA!I117," ",KATANA!M117," ",KATANA!K117," ",KATANA!L117,"lb",KATANA!U117,)</f>
        <v>KR03 18X8 5X114.3 +40 Matte Black 73.1 1600lb99.47</v>
      </c>
      <c r="C109" s="42">
        <v>810154500123</v>
      </c>
    </row>
    <row r="110" spans="1:3" x14ac:dyDescent="0.3">
      <c r="A110" s="18" t="str">
        <f>KATANA!C118</f>
        <v>KR03-188045MB</v>
      </c>
      <c r="B110" s="93" t="str">
        <f>CONCATENATE(KATANA!B118," ",KATANA!D118,"X",KATANA!E118," ",KATANA!F118,"X",KATANA!G118," ",KATANA!H118,"+",KATANA!I118," ",KATANA!M118," ",KATANA!K118," ",KATANA!L118,"lb",KATANA!U118,)</f>
        <v>KR03 18X8 5X120 +40 Matte Black 72.56 1600lb99.47</v>
      </c>
    </row>
    <row r="111" spans="1:3" x14ac:dyDescent="0.3">
      <c r="A111" s="18" t="str">
        <f>KATANA!C119</f>
        <v>KR03-188050MR</v>
      </c>
      <c r="B111" s="93" t="str">
        <f>CONCATENATE(KATANA!B119," ",KATANA!D119,"X",KATANA!E119," ",KATANA!F119,"X",KATANA!G119," ",KATANA!H119,"+",KATANA!I119," ",KATANA!M119," ",KATANA!K119," ",KATANA!L119,"lb",KATANA!U119,)</f>
        <v>KR03 18X8 5X100 +40 Matte Bronze 73.1 1600lb99.47</v>
      </c>
      <c r="C111" s="42">
        <v>810154500130</v>
      </c>
    </row>
    <row r="112" spans="1:3" x14ac:dyDescent="0.3">
      <c r="A112" s="18" t="str">
        <f>KATANA!C120</f>
        <v>KR03-188056MR</v>
      </c>
      <c r="B112" s="93" t="str">
        <f>CONCATENATE(KATANA!B120," ",KATANA!D120,"X",KATANA!E120," ",KATANA!F120,"X",KATANA!G120," ",KATANA!H120,"+",KATANA!I120," ",KATANA!M120," ",KATANA!K120," ",KATANA!L120,"lb",KATANA!U120,)</f>
        <v>KR03 18X8 5X105 +40 Matte Bronze 56.6 1600lb99.47</v>
      </c>
    </row>
    <row r="113" spans="1:3" x14ac:dyDescent="0.3">
      <c r="A113" s="18" t="str">
        <f>KATANA!C121</f>
        <v>KR03-188058MR</v>
      </c>
      <c r="B113" s="93" t="str">
        <f>CONCATENATE(KATANA!B121," ",KATANA!D121,"X",KATANA!E121," ",KATANA!F121,"X",KATANA!G121," ",KATANA!H121,"+",KATANA!I121," ",KATANA!M121," ",KATANA!K121," ",KATANA!L121,"lb",KATANA!U121,)</f>
        <v>KR03 18X8 5X108 +40 Matte Bronze 73.1 1600lb99.47</v>
      </c>
    </row>
    <row r="114" spans="1:3" x14ac:dyDescent="0.3">
      <c r="A114" s="18" t="str">
        <f>KATANA!C122</f>
        <v>KR03-188051MR</v>
      </c>
      <c r="B114" s="93" t="str">
        <f>CONCATENATE(KATANA!B122," ",KATANA!D122,"X",KATANA!E122," ",KATANA!F122,"X",KATANA!G122," ",KATANA!H122,"+",KATANA!I122," ",KATANA!M122," ",KATANA!K122," ",KATANA!L122,"lb",KATANA!U122,)</f>
        <v>KR03 18X8 5X110 +40 Matte Bronze 65.2 1600lb99.47</v>
      </c>
    </row>
    <row r="115" spans="1:3" x14ac:dyDescent="0.3">
      <c r="A115" s="18" t="str">
        <f>KATANA!C123</f>
        <v>KR03-188052MR</v>
      </c>
      <c r="B115" s="93" t="str">
        <f>CONCATENATE(KATANA!B123," ",KATANA!D123,"X",KATANA!E123," ",KATANA!F123,"X",KATANA!G123," ",KATANA!H123,"+",KATANA!I123," ",KATANA!M123," ",KATANA!K123," ",KATANA!L123,"lb",KATANA!U123,)</f>
        <v>KR03 18X8 5X112 +40 Matte Bronze 66.6 1600lb99.47</v>
      </c>
    </row>
    <row r="116" spans="1:3" x14ac:dyDescent="0.3">
      <c r="A116" s="18" t="str">
        <f>KATANA!C124</f>
        <v>KR03-188054MR</v>
      </c>
      <c r="B116" s="93" t="str">
        <f>CONCATENATE(KATANA!B124," ",KATANA!D124,"X",KATANA!E124," ",KATANA!F124,"X",KATANA!G124," ",KATANA!H124,"+",KATANA!I124," ",KATANA!M124," ",KATANA!K124," ",KATANA!L124,"lb",KATANA!U124,)</f>
        <v>KR03 18X8 5X114.3 +40 Matte Bronze 73.1 1600lb99.47</v>
      </c>
      <c r="C116" s="42">
        <v>810154500147</v>
      </c>
    </row>
    <row r="117" spans="1:3" x14ac:dyDescent="0.3">
      <c r="A117" s="18" t="str">
        <f>KATANA!C125</f>
        <v>KR03-188045MR</v>
      </c>
      <c r="B117" s="93" t="str">
        <f>CONCATENATE(KATANA!B125," ",KATANA!D125,"X",KATANA!E125," ",KATANA!F125,"X",KATANA!G125," ",KATANA!H125,"+",KATANA!I125," ",KATANA!M125," ",KATANA!K125," ",KATANA!L125,"lb",KATANA!U125,)</f>
        <v>KR03 18X8 5X120 +40 Matte Bronze 72.56 1600lb99.47</v>
      </c>
    </row>
    <row r="118" spans="1:3" x14ac:dyDescent="0.3">
      <c r="A118" s="18">
        <f>KATANA!C126</f>
        <v>0</v>
      </c>
      <c r="B118" s="93" t="str">
        <f>CONCATENATE(KATANA!B126," ",KATANA!D126,"X",KATANA!E126," ",KATANA!F126,"X",KATANA!G126,"/",KATANA!H126,"+",KATANA!I126," ",KATANA!M126," ",KATANA!K126," ",KATANA!L126,)</f>
        <v xml:space="preserve"> X X/+   </v>
      </c>
    </row>
    <row r="119" spans="1:3" x14ac:dyDescent="0.3">
      <c r="A119" s="18" t="str">
        <f>KATANA!C127</f>
        <v>KR03-208558GB</v>
      </c>
      <c r="B119" s="93" t="str">
        <f>CONCATENATE(KATANA!B127," ",KATANA!D127,"X",KATANA!E127," ",KATANA!F127,"X",KATANA!G127," ",KATANA!H127,"+",KATANA!I127," ",KATANA!M127," ",KATANA!K127," ",KATANA!L127,"lb",KATANA!U127,)</f>
        <v>KR03 20X8.5 5X108 +40 Glossy Black 73.1 1600lb149.31</v>
      </c>
    </row>
    <row r="120" spans="1:3" x14ac:dyDescent="0.3">
      <c r="A120" s="18" t="str">
        <f>KATANA!C128</f>
        <v>KR03-208552GB</v>
      </c>
      <c r="B120" s="93" t="str">
        <f>CONCATENATE(KATANA!B128," ",KATANA!D128,"X",KATANA!E128," ",KATANA!F128,"X",KATANA!G128," ",KATANA!H128,"+",KATANA!I128," ",KATANA!M128," ",KATANA!K128," ",KATANA!L128,"lb",KATANA!U128,)</f>
        <v>KR03 20X8.5 5X112 +40 Glossy Black 66.6 1600lb149.31</v>
      </c>
    </row>
    <row r="121" spans="1:3" x14ac:dyDescent="0.3">
      <c r="A121" s="18" t="str">
        <f>KATANA!C129</f>
        <v>KR03-208554GB</v>
      </c>
      <c r="B121" s="93" t="str">
        <f>CONCATENATE(KATANA!B129," ",KATANA!D129,"X",KATANA!E129," ",KATANA!F129,"X",KATANA!G129," ",KATANA!H129,"+",KATANA!I129," ",KATANA!M129," ",KATANA!K129," ",KATANA!L129,"lb",KATANA!U129,)</f>
        <v>KR03 20X8.5 5X114.3 +40 Glossy Black 73.1 1600lb149.31</v>
      </c>
    </row>
    <row r="122" spans="1:3" x14ac:dyDescent="0.3">
      <c r="A122" s="18" t="str">
        <f>KATANA!C130</f>
        <v>KR03-208545GB</v>
      </c>
      <c r="B122" s="93" t="str">
        <f>CONCATENATE(KATANA!B130," ",KATANA!D130,"X",KATANA!E130," ",KATANA!F130,"X",KATANA!G130," ",KATANA!H130,"+",KATANA!I130," ",KATANA!M130," ",KATANA!K130," ",KATANA!L130,"lb",KATANA!U130,)</f>
        <v>KR03 20X8.5 5X120 +40 Glossy Black 72.56 1600lb149.31</v>
      </c>
    </row>
    <row r="123" spans="1:3" x14ac:dyDescent="0.3">
      <c r="A123" s="18" t="str">
        <f>KATANA!C131</f>
        <v>KR03-208558MB</v>
      </c>
      <c r="B123" s="93" t="str">
        <f>CONCATENATE(KATANA!B131," ",KATANA!D131,"X",KATANA!E131," ",KATANA!F131,"X",KATANA!G131," ",KATANA!H131,"+",KATANA!I131," ",KATANA!M131," ",KATANA!K131," ",KATANA!L131,"lb",KATANA!U131,)</f>
        <v>KR03 20X8.5 5X108 +40 Matte Black 73.1 1600lb149.31</v>
      </c>
    </row>
    <row r="124" spans="1:3" x14ac:dyDescent="0.3">
      <c r="A124" s="18" t="str">
        <f>KATANA!C132</f>
        <v>KR03-208552MB</v>
      </c>
      <c r="B124" s="93" t="str">
        <f>CONCATENATE(KATANA!B132," ",KATANA!D132,"X",KATANA!E132," ",KATANA!F132,"X",KATANA!G132," ",KATANA!H132,"+",KATANA!I132," ",KATANA!M132," ",KATANA!K132," ",KATANA!L132,"lb",KATANA!U132,)</f>
        <v>KR03 20X8.5 5X112 +40 Matte Bronze 66.6 1600lb149.31</v>
      </c>
    </row>
    <row r="125" spans="1:3" x14ac:dyDescent="0.3">
      <c r="A125" s="18" t="str">
        <f>KATANA!C133</f>
        <v>KR03-208554MB</v>
      </c>
      <c r="B125" s="93" t="str">
        <f>CONCATENATE(KATANA!B133," ",KATANA!D133,"X",KATANA!E133," ",KATANA!F133,"X",KATANA!G133," ",KATANA!H133,"+",KATANA!I133," ",KATANA!M133," ",KATANA!K133," ",KATANA!L133,"lb",KATANA!U133,)</f>
        <v>KR03 20X8.5 5X114.3 +40 Matte Black 73.1 1600lb149.31</v>
      </c>
    </row>
    <row r="126" spans="1:3" x14ac:dyDescent="0.3">
      <c r="A126" s="18" t="str">
        <f>KATANA!C134</f>
        <v>KR03-208545MB</v>
      </c>
      <c r="B126" s="93" t="str">
        <f>CONCATENATE(KATANA!B134," ",KATANA!D134,"X",KATANA!E134," ",KATANA!F134,"X",KATANA!G134," ",KATANA!H134,"+",KATANA!I134," ",KATANA!M134," ",KATANA!K134," ",KATANA!L134,"lb",KATANA!U134,)</f>
        <v>KR03 20X8.5 5X120 +40 Matte Black 72.56 1600lb149.31</v>
      </c>
    </row>
    <row r="127" spans="1:3" x14ac:dyDescent="0.3">
      <c r="A127" s="18" t="str">
        <f>KATANA!C135</f>
        <v>KR03-208558MR</v>
      </c>
      <c r="B127" s="93" t="str">
        <f>CONCATENATE(KATANA!B135," ",KATANA!D135,"X",KATANA!E135," ",KATANA!F135,"X",KATANA!G135," ",KATANA!H135,"+",KATANA!I135," ",KATANA!M135," ",KATANA!K135," ",KATANA!L135,"lb",KATANA!U135,)</f>
        <v>KR03 20X8.5 5X108 +40 Matte Bronze 73.1 1600lb149.31</v>
      </c>
    </row>
    <row r="128" spans="1:3" x14ac:dyDescent="0.3">
      <c r="A128" s="18" t="str">
        <f>KATANA!C136</f>
        <v>KR03-208552MR</v>
      </c>
      <c r="B128" s="93" t="str">
        <f>CONCATENATE(KATANA!B136," ",KATANA!D136,"X",KATANA!E136," ",KATANA!F136,"X",KATANA!G136," ",KATANA!H136,"+",KATANA!I136," ",KATANA!M136," ",KATANA!K136," ",KATANA!L136,"lb",KATANA!U136,)</f>
        <v>KR03 20X8.5 5X112 +40 Matte Bronze 66.6 1600lb149.31</v>
      </c>
    </row>
    <row r="129" spans="1:3" x14ac:dyDescent="0.3">
      <c r="A129" s="18" t="str">
        <f>KATANA!C137</f>
        <v>KR03-208554MR</v>
      </c>
      <c r="B129" s="93" t="str">
        <f>CONCATENATE(KATANA!B137," ",KATANA!D137,"X",KATANA!E137," ",KATANA!F137,"X",KATANA!G137," ",KATANA!H137,"+",KATANA!I137," ",KATANA!M137," ",KATANA!K137," ",KATANA!L137,"lb",KATANA!U137,)</f>
        <v>KR03 20X8.5 5X114.3 +40 Matte Bronze 73.1 1600lb149.31</v>
      </c>
    </row>
    <row r="130" spans="1:3" x14ac:dyDescent="0.3">
      <c r="A130" s="18" t="str">
        <f>KATANA!C138</f>
        <v>KR03-208545MR</v>
      </c>
      <c r="B130" s="93" t="str">
        <f>CONCATENATE(KATANA!B138," ",KATANA!D138,"X",KATANA!E138," ",KATANA!F138,"X",KATANA!G138," ",KATANA!H138,"+",KATANA!I138," ",KATANA!M138," ",KATANA!K138," ",KATANA!L138,"lb",KATANA!U138,)</f>
        <v>KR03 20X8.5 5X120 +40 Matte Bronze 72.56 1600lb149.31</v>
      </c>
    </row>
    <row r="131" spans="1:3" x14ac:dyDescent="0.3">
      <c r="A131" s="18">
        <f>KATANA!C139</f>
        <v>0</v>
      </c>
      <c r="B131" s="93" t="str">
        <f>CONCATENATE(KATANA!B139," ",KATANA!D139,"X",KATANA!E139," ",KATANA!F139,"X",KATANA!G139,"/",KATANA!H139,"+",KATANA!I139," ",KATANA!M139," ",KATANA!K139," ",KATANA!L139,)</f>
        <v xml:space="preserve"> X X/+   </v>
      </c>
    </row>
    <row r="132" spans="1:3" x14ac:dyDescent="0.3">
      <c r="A132" s="18">
        <f>KATANA!C140</f>
        <v>0</v>
      </c>
      <c r="B132" s="93" t="str">
        <f>CONCATENATE(KATANA!B140," ",KATANA!D140,"X",KATANA!E140," ",KATANA!F140,"X",KATANA!G140,"/",KATANA!H140,"+",KATANA!I140," ",KATANA!M140," ",KATANA!K140," ",KATANA!L140,)</f>
        <v xml:space="preserve"> X X/+   </v>
      </c>
    </row>
    <row r="133" spans="1:3" x14ac:dyDescent="0.3">
      <c r="A133" s="18">
        <f>KATANA!C141</f>
        <v>0</v>
      </c>
      <c r="B133" s="93" t="str">
        <f>CONCATENATE(KATANA!B141," ",KATANA!D141,"X",KATANA!E141," ",KATANA!F141,"X",KATANA!G141,"/",KATANA!H141,"+",KATANA!I141," ",KATANA!M141," ",KATANA!K141," ",KATANA!L141,)</f>
        <v xml:space="preserve"> X X/+   </v>
      </c>
    </row>
    <row r="134" spans="1:3" x14ac:dyDescent="0.3">
      <c r="A134" s="18">
        <f>KATANA!C142</f>
        <v>0</v>
      </c>
      <c r="B134" s="93" t="str">
        <f>CONCATENATE(KATANA!B142," ",KATANA!D142,"X",KATANA!E142," ",KATANA!F142,"X",KATANA!G142,"/",KATANA!H142,"+",KATANA!I142," ",KATANA!M142," ",KATANA!K142," ",KATANA!L142,)</f>
        <v xml:space="preserve"> X X/+   </v>
      </c>
    </row>
    <row r="135" spans="1:3" x14ac:dyDescent="0.3">
      <c r="A135" s="18">
        <f>KATANA!C143</f>
        <v>0</v>
      </c>
      <c r="B135" s="93" t="str">
        <f>CONCATENATE(KATANA!B143," ",KATANA!D143,"X",KATANA!E143," ",KATANA!F143,"X",KATANA!G143,"/",KATANA!H143,"+",KATANA!I143," ",KATANA!M143," ",KATANA!K143," ",KATANA!L143,)</f>
        <v xml:space="preserve"> X X/+   </v>
      </c>
    </row>
    <row r="136" spans="1:3" x14ac:dyDescent="0.3">
      <c r="A136" s="18">
        <f>KATANA!C144</f>
        <v>0</v>
      </c>
      <c r="B136" s="93" t="str">
        <f>CONCATENATE(KATANA!B144," ",KATANA!D144,"X",KATANA!E144," ",KATANA!F144,"X",KATANA!G144,"/",KATANA!H144,"+",KATANA!I144," ",KATANA!M144," ",KATANA!K144," ",KATANA!L144,)</f>
        <v xml:space="preserve"> X X/+   </v>
      </c>
    </row>
    <row r="137" spans="1:3" x14ac:dyDescent="0.3">
      <c r="A137" s="18">
        <f>KATANA!C145</f>
        <v>0</v>
      </c>
      <c r="B137" s="93" t="str">
        <f>CONCATENATE(KATANA!B145," ",KATANA!D145,"X",KATANA!E145," ",KATANA!F145,"X",KATANA!G145,"/",KATANA!H145,"+",KATANA!I145," ",KATANA!M145," ",KATANA!K145," ",KATANA!L145,)</f>
        <v xml:space="preserve"> X X/+   </v>
      </c>
    </row>
    <row r="138" spans="1:3" x14ac:dyDescent="0.3">
      <c r="A138" s="18">
        <f>KATANA!C146</f>
        <v>0</v>
      </c>
      <c r="B138" s="93" t="str">
        <f>CONCATENATE(KATANA!B146," ",KATANA!D146,"X",KATANA!E146," ",KATANA!F146,"X",KATANA!G146,"/",KATANA!H146,"+",KATANA!I146," ",KATANA!M146," ",KATANA!K146," ",KATANA!L146,)</f>
        <v xml:space="preserve"> X X/+   </v>
      </c>
    </row>
    <row r="139" spans="1:3" x14ac:dyDescent="0.3">
      <c r="A139" s="18">
        <f>KATANA!C147</f>
        <v>0</v>
      </c>
      <c r="B139" s="93" t="str">
        <f>CONCATENATE(KATANA!B147," ",KATANA!D147,"X",KATANA!E147," ",KATANA!F147,"X",KATANA!G147,"/",KATANA!H147,"+",KATANA!I147," ",KATANA!M147," ",KATANA!K147," ",KATANA!L147,)</f>
        <v xml:space="preserve"> X X/+   </v>
      </c>
    </row>
    <row r="140" spans="1:3" x14ac:dyDescent="0.3">
      <c r="A140" s="18" t="str">
        <f>KATANA!C148</f>
        <v>PART NUMBER</v>
      </c>
      <c r="B140" s="93" t="str">
        <f>CONCATENATE(KATANA!B148," ",KATANA!D148,"X",KATANA!E148," ",KATANA!F148,"X",KATANA!G148,"/",KATANA!H148,"+",KATANA!I148," ",KATANA!M148," ",KATANA!K148," ",KATANA!L148,)</f>
        <v>MODEL DIAMETERXWIDTH LUG HOLEXPCD #1/PCD #2+ET(mm) FINISH DESCRIPTION CB(mm) LOAD RATING</v>
      </c>
    </row>
    <row r="141" spans="1:3" x14ac:dyDescent="0.3">
      <c r="A141" s="18" t="str">
        <f>KATANA!C149</f>
        <v>KR04-188005GB</v>
      </c>
      <c r="B141" s="93" t="str">
        <f>CONCATENATE(KATANA!B149," ",KATANA!D149,"X",KATANA!E149," ",KATANA!F149,"X",KATANA!G149,"/",KATANA!H149,"+",KATANA!I149," ",KATANA!M149," ",KATANA!K149," ",KATANA!L149,"lb",KATANA!U149,)</f>
        <v>KR04 18X8 5X100/114.3+40 Glossy Black 73.1 1600lb99.47</v>
      </c>
      <c r="C141" s="42">
        <v>810154500154</v>
      </c>
    </row>
    <row r="142" spans="1:3" x14ac:dyDescent="0.3">
      <c r="A142" s="18" t="str">
        <f>KATANA!C150</f>
        <v>KR04-188013GB</v>
      </c>
      <c r="B142" s="93" t="str">
        <f>CONCATENATE(KATANA!B150," ",KATANA!D150,"X",KATANA!E150," ",KATANA!F150,"X",KATANA!G150,"/",KATANA!H150,"+",KATANA!I150," ",KATANA!M150," ",KATANA!K150," ",KATANA!L150,"lb",KATANA!U150,)</f>
        <v>KR04 18X8 5X105/114.3+40 Glossy Black 73.1 1600lb99.47</v>
      </c>
    </row>
    <row r="143" spans="1:3" x14ac:dyDescent="0.3">
      <c r="A143" s="18" t="str">
        <f>KATANA!C151</f>
        <v>KR04-188008GB</v>
      </c>
      <c r="B143" s="93" t="str">
        <f>CONCATENATE(KATANA!B151," ",KATANA!D151,"X",KATANA!E151," ",KATANA!F151,"X",KATANA!G151,"/",KATANA!H151,"+",KATANA!I151," ",KATANA!M151," ",KATANA!K151," ",KATANA!L151,"lb",KATANA!U151,)</f>
        <v>KR04 18X8 5X108/114.3+40 Glossy Black 73.1 1600lb99.47</v>
      </c>
    </row>
    <row r="144" spans="1:3" x14ac:dyDescent="0.3">
      <c r="A144" s="18" t="str">
        <f>KATANA!C152</f>
        <v>KR04-188009GB</v>
      </c>
      <c r="B144" s="93" t="str">
        <f>CONCATENATE(KATANA!B152," ",KATANA!D152,"X",KATANA!E152," ",KATANA!F152,"X",KATANA!G152,"/",KATANA!H152,"+",KATANA!I152," ",KATANA!M152," ",KATANA!K152," ",KATANA!L152,"lb",KATANA!U152,)</f>
        <v>KR04 18X8 5X110/114.3+40 Glossy Black 73.1 1600lb99.47</v>
      </c>
    </row>
    <row r="145" spans="1:3" x14ac:dyDescent="0.3">
      <c r="A145" s="18" t="str">
        <f>KATANA!C153</f>
        <v>KR04-188012GB</v>
      </c>
      <c r="B145" s="93" t="str">
        <f>CONCATENATE(KATANA!B153," ",KATANA!D153,"X",KATANA!E153," ",KATANA!F153,"X",KATANA!G153,"/",KATANA!H153,"+",KATANA!I153," ",KATANA!M153," ",KATANA!K153," ",KATANA!L153,"lb",KATANA!U153,)</f>
        <v>KR04 18X8 5X112/114.3+40 Glossy Black 73.1 1600lb99.47</v>
      </c>
    </row>
    <row r="146" spans="1:3" x14ac:dyDescent="0.3">
      <c r="A146" s="18" t="str">
        <f>KATANA!C154</f>
        <v>KR04-188005MB</v>
      </c>
      <c r="B146" s="93" t="str">
        <f>CONCATENATE(KATANA!B154," ",KATANA!D154,"X",KATANA!E154," ",KATANA!F154,"X",KATANA!G154,"/",KATANA!H154,"+",KATANA!I154," ",KATANA!M154," ",KATANA!K154," ",KATANA!L154,"lb",KATANA!U154,)</f>
        <v>KR04 18X8 5X100/114.3+40 Matte Black 73.1 1600lb99.47</v>
      </c>
      <c r="C146" s="42">
        <v>810154500161</v>
      </c>
    </row>
    <row r="147" spans="1:3" x14ac:dyDescent="0.3">
      <c r="A147" s="18" t="str">
        <f>KATANA!C155</f>
        <v>KR04-188013MB</v>
      </c>
      <c r="B147" s="93" t="str">
        <f>CONCATENATE(KATANA!B155," ",KATANA!D155,"X",KATANA!E155," ",KATANA!F155,"X",KATANA!G155,"/",KATANA!H155,"+",KATANA!I155," ",KATANA!M155," ",KATANA!K155," ",KATANA!L155,"lb",KATANA!U155,)</f>
        <v>KR04 18X8 5X105/114.3+40 Matte Black 73.1 1600lb99.47</v>
      </c>
    </row>
    <row r="148" spans="1:3" x14ac:dyDescent="0.3">
      <c r="A148" s="18" t="str">
        <f>KATANA!C156</f>
        <v>KR04-188008MB</v>
      </c>
      <c r="B148" s="93" t="str">
        <f>CONCATENATE(KATANA!B156," ",KATANA!D156,"X",KATANA!E156," ",KATANA!F156,"X",KATANA!G156,"/",KATANA!H156,"+",KATANA!I156," ",KATANA!M156," ",KATANA!K156," ",KATANA!L156,"lb",KATANA!U156,)</f>
        <v>KR04 18X8 5X108/114.3+40 Matte Black 73.1 1600lb99.47</v>
      </c>
    </row>
    <row r="149" spans="1:3" x14ac:dyDescent="0.3">
      <c r="A149" s="18" t="str">
        <f>KATANA!C157</f>
        <v>KR04-188009MB</v>
      </c>
      <c r="B149" s="93" t="str">
        <f>CONCATENATE(KATANA!B157," ",KATANA!D157,"X",KATANA!E157," ",KATANA!F157,"X",KATANA!G157,"/",KATANA!H157,"+",KATANA!I157," ",KATANA!M157," ",KATANA!K157," ",KATANA!L157,"lb",KATANA!U157,)</f>
        <v>KR04 18X8 5X110/114.3+40 Matte Black 73.1 1600lb99.47</v>
      </c>
    </row>
    <row r="150" spans="1:3" x14ac:dyDescent="0.3">
      <c r="A150" s="18" t="str">
        <f>KATANA!C158</f>
        <v>KR04-188012MB</v>
      </c>
      <c r="B150" s="93" t="str">
        <f>CONCATENATE(KATANA!B158," ",KATANA!D158,"X",KATANA!E158," ",KATANA!F158,"X",KATANA!G158,"/",KATANA!H158,"+",KATANA!I158," ",KATANA!M158," ",KATANA!K158," ",KATANA!L158,"lb",KATANA!U158,)</f>
        <v>KR04 18X8 5X112/114.3+40 Matte Black 73.1 1600lb99.47</v>
      </c>
    </row>
    <row r="151" spans="1:3" x14ac:dyDescent="0.3">
      <c r="A151" s="18">
        <f>KATANA!C159</f>
        <v>0</v>
      </c>
      <c r="B151" s="93" t="str">
        <f>CONCATENATE(KATANA!B159," ",KATANA!D159,"X",KATANA!E159," ",KATANA!F159,"X",KATANA!G159,"/",KATANA!H159,"+",KATANA!I159," ",KATANA!M159," ",KATANA!K159," ",KATANA!L159,)</f>
        <v xml:space="preserve"> X X/+   </v>
      </c>
    </row>
    <row r="152" spans="1:3" x14ac:dyDescent="0.3">
      <c r="A152" s="18" t="str">
        <f>KATANA!C160</f>
        <v>KR04-208508GB</v>
      </c>
      <c r="B152" s="93" t="str">
        <f>CONCATENATE(KATANA!B160," ",KATANA!D160,"X",KATANA!E160," ",KATANA!F160,"X",KATANA!G160,"/",KATANA!H160,"+",KATANA!I160," ",KATANA!M160," ",KATANA!K160," ",KATANA!L160,"lb",KATANA!U160,)</f>
        <v>KR04 20X8.5 5X108/114.3+40 Glossy Black 73.1 1600lb149.31</v>
      </c>
    </row>
    <row r="153" spans="1:3" x14ac:dyDescent="0.3">
      <c r="A153" s="18" t="str">
        <f>KATANA!C161</f>
        <v>KR04-208509GB</v>
      </c>
      <c r="B153" s="93" t="str">
        <f>CONCATENATE(KATANA!B161," ",KATANA!D161,"X",KATANA!E161," ",KATANA!F161,"X",KATANA!G161,"/",KATANA!H161,"+",KATANA!I161," ",KATANA!M161," ",KATANA!K161," ",KATANA!L161,"lb",KATANA!U161,)</f>
        <v>KR04 20X8.5 5X110/114.3+40 Glossy Black 73.1 1600lb149.31</v>
      </c>
    </row>
    <row r="154" spans="1:3" x14ac:dyDescent="0.3">
      <c r="A154" s="18" t="str">
        <f>KATANA!C162</f>
        <v>KR04-208512GB</v>
      </c>
      <c r="B154" s="93" t="str">
        <f>CONCATENATE(KATANA!B162," ",KATANA!D162,"X",KATANA!E162," ",KATANA!F162,"X",KATANA!G162,"/",KATANA!H162,"+",KATANA!I162," ",KATANA!M162," ",KATANA!K162," ",KATANA!L162,"lb",KATANA!U162,)</f>
        <v>KR04 20X8.5 5X112/114.3+40 Glossy Black 73.1 1600lb149.31</v>
      </c>
    </row>
    <row r="155" spans="1:3" x14ac:dyDescent="0.3">
      <c r="A155" s="18" t="str">
        <f>KATANA!C160</f>
        <v>KR04-208508GB</v>
      </c>
      <c r="B155" s="93" t="str">
        <f>CONCATENATE(KATANA!B163," ",KATANA!D163,"X",KATANA!E163," ",KATANA!F163,"X",KATANA!G163,"/",KATANA!H163,"+",KATANA!I163," ",KATANA!M163," ",KATANA!K163," ",KATANA!L163,"lb",KATANA!U163,)</f>
        <v>KR04 20X8.5 5X120/114.3+40 Glossy Black 73.1 1600lb149.31</v>
      </c>
    </row>
    <row r="156" spans="1:3" x14ac:dyDescent="0.3">
      <c r="A156" s="18" t="str">
        <f>KATANA!C164</f>
        <v>KR04-208508MB</v>
      </c>
      <c r="B156" s="93" t="str">
        <f>CONCATENATE(KATANA!B164," ",KATANA!D164,"X",KATANA!E164," ",KATANA!F164,"X",KATANA!G164,"/",KATANA!H164,"+",KATANA!I164," ",KATANA!M164," ",KATANA!K164," ",KATANA!L164,"lb",KATANA!U164,)</f>
        <v>KR04 20X8.5 5X108/114.3+40 Matte Black 73.1 1600lb149.31</v>
      </c>
    </row>
    <row r="157" spans="1:3" x14ac:dyDescent="0.3">
      <c r="A157" s="18" t="str">
        <f>KATANA!C165</f>
        <v>KR04-208509MB</v>
      </c>
      <c r="B157" s="93" t="str">
        <f>CONCATENATE(KATANA!B165," ",KATANA!D165,"X",KATANA!E165," ",KATANA!F165,"X",KATANA!G165,"/",KATANA!H165,"+",KATANA!I165," ",KATANA!M165," ",KATANA!K165," ",KATANA!L165,"lb",KATANA!U165,)</f>
        <v>KR04 20X8.5 5X110/114.3+40 Matte Black 73.1 1600lb149.31</v>
      </c>
    </row>
    <row r="158" spans="1:3" x14ac:dyDescent="0.3">
      <c r="A158" s="18" t="str">
        <f>KATANA!C166</f>
        <v>KR04-208512MB</v>
      </c>
      <c r="B158" s="93" t="str">
        <f>CONCATENATE(KATANA!B166," ",KATANA!D166,"X",KATANA!E166," ",KATANA!F166,"X",KATANA!G166,"/",KATANA!H166,"+",KATANA!I166," ",KATANA!M166," ",KATANA!K166," ",KATANA!L166,"lb",KATANA!U166,)</f>
        <v>KR04 20X8.5 5X112/114.3+40 Matte Black 73.1 1600lb149.31</v>
      </c>
    </row>
    <row r="159" spans="1:3" x14ac:dyDescent="0.3">
      <c r="A159" s="18" t="str">
        <f>KATANA!C167</f>
        <v>KR04-208514MB</v>
      </c>
      <c r="B159" s="93" t="str">
        <f>CONCATENATE(KATANA!B167," ",KATANA!D167,"X",KATANA!E167," ",KATANA!F167,"X",KATANA!G167,"/",KATANA!H167,"+",KATANA!I167," ",KATANA!M167," ",KATANA!K167," ",KATANA!L167,"lb",KATANA!U167,)</f>
        <v>KR04 20X8.5 5X120/114.3+40 Matte Black 73.1 1600lb149.31</v>
      </c>
    </row>
    <row r="160" spans="1:3" x14ac:dyDescent="0.3">
      <c r="A160" s="18">
        <f>KATANA!C168</f>
        <v>0</v>
      </c>
      <c r="B160" s="93" t="str">
        <f>CONCATENATE(KATANA!B168," ",KATANA!D168,"X",KATANA!E168," ",KATANA!F168,"X",KATANA!G168,"/",KATANA!H168,"+",KATANA!I168," ",KATANA!M168," ",KATANA!K168," ",KATANA!L168,)</f>
        <v xml:space="preserve"> X X/+   </v>
      </c>
    </row>
    <row r="161" spans="1:3" x14ac:dyDescent="0.3">
      <c r="A161" s="18">
        <f>KATANA!C169</f>
        <v>0</v>
      </c>
      <c r="B161" s="93" t="str">
        <f>CONCATENATE(KATANA!B169," ",KATANA!D169,"X",KATANA!E169," ",KATANA!F169,"X",KATANA!G169,"/",KATANA!H169,"+",KATANA!I169," ",KATANA!M169," ",KATANA!K169," ",KATANA!L169,)</f>
        <v xml:space="preserve"> X X/+   </v>
      </c>
    </row>
    <row r="162" spans="1:3" x14ac:dyDescent="0.3">
      <c r="A162" s="18">
        <f>KATANA!C170</f>
        <v>0</v>
      </c>
      <c r="B162" s="93" t="str">
        <f>CONCATENATE(KATANA!B170," ",KATANA!D170,"X",KATANA!E170," ",KATANA!F170,"X",KATANA!G170,"/",KATANA!H170,"+",KATANA!I170," ",KATANA!M170," ",KATANA!K170," ",KATANA!L170,)</f>
        <v xml:space="preserve"> X X/+   </v>
      </c>
    </row>
    <row r="163" spans="1:3" x14ac:dyDescent="0.3">
      <c r="A163" s="18">
        <f>KATANA!C171</f>
        <v>0</v>
      </c>
      <c r="B163" s="93" t="str">
        <f>CONCATENATE(KATANA!B171," ",KATANA!D171,"X",KATANA!E171," ",KATANA!F171,"X",KATANA!G171,"/",KATANA!H171,"+",KATANA!I171," ",KATANA!M171," ",KATANA!K171," ",KATANA!L171,)</f>
        <v xml:space="preserve"> X X/+   </v>
      </c>
    </row>
    <row r="164" spans="1:3" x14ac:dyDescent="0.3">
      <c r="A164" s="18">
        <f>KATANA!C172</f>
        <v>0</v>
      </c>
      <c r="B164" s="93" t="str">
        <f>CONCATENATE(KATANA!B172," ",KATANA!D172,"X",KATANA!E172," ",KATANA!F172,"X",KATANA!G172,"/",KATANA!H172,"+",KATANA!I172," ",KATANA!M172," ",KATANA!K172," ",KATANA!L172,)</f>
        <v xml:space="preserve"> X X/+   </v>
      </c>
    </row>
    <row r="165" spans="1:3" x14ac:dyDescent="0.3">
      <c r="A165" s="18">
        <f>KATANA!C173</f>
        <v>0</v>
      </c>
      <c r="B165" s="93" t="str">
        <f>CONCATENATE(KATANA!B173," ",KATANA!D173,"X",KATANA!E173," ",KATANA!F173,"X",KATANA!G173,"/",KATANA!H173,"+",KATANA!I173," ",KATANA!M173," ",KATANA!K173," ",KATANA!L173,)</f>
        <v xml:space="preserve"> X X/+   </v>
      </c>
    </row>
    <row r="166" spans="1:3" x14ac:dyDescent="0.3">
      <c r="A166" s="18">
        <f>KATANA!C174</f>
        <v>0</v>
      </c>
      <c r="B166" s="93" t="str">
        <f>CONCATENATE(KATANA!B174," ",KATANA!D174,"X",KATANA!E174," ",KATANA!F174,"X",KATANA!G174,"/",KATANA!H174,"+",KATANA!I174," ",KATANA!M174," ",KATANA!K174," ",KATANA!L174,)</f>
        <v xml:space="preserve"> X X/+   </v>
      </c>
    </row>
    <row r="167" spans="1:3" x14ac:dyDescent="0.3">
      <c r="A167" s="18">
        <f>KATANA!C175</f>
        <v>0</v>
      </c>
      <c r="B167" s="93" t="str">
        <f>CONCATENATE(KATANA!B175," ",KATANA!D175,"X",KATANA!E175," ",KATANA!F175,"X",KATANA!G175,"/",KATANA!H175,"+",KATANA!I175," ",KATANA!M175," ",KATANA!K175," ",KATANA!L175,)</f>
        <v xml:space="preserve"> X X/+   </v>
      </c>
    </row>
    <row r="168" spans="1:3" x14ac:dyDescent="0.3">
      <c r="A168" s="18">
        <f>KATANA!C176</f>
        <v>0</v>
      </c>
      <c r="B168" s="93" t="str">
        <f>CONCATENATE(KATANA!B176," ",KATANA!D176,"X",KATANA!E176," ",KATANA!F176,"X",KATANA!G176,"/",KATANA!H176,"+",KATANA!I176," ",KATANA!M176," ",KATANA!K176," ",KATANA!L176,)</f>
        <v xml:space="preserve"> X X/+   </v>
      </c>
    </row>
    <row r="169" spans="1:3" x14ac:dyDescent="0.3">
      <c r="A169" s="18" t="str">
        <f>KATANA!C177</f>
        <v>PART NUMBER</v>
      </c>
      <c r="B169" s="93" t="str">
        <f>CONCATENATE(KATANA!B177," ",KATANA!D177,"X",KATANA!E177," ",KATANA!F177,"X",KATANA!G177,"/",KATANA!H177,"+",KATANA!I177," ",KATANA!M177," ",KATANA!K177," ",KATANA!L177,)</f>
        <v>MODEL DIAMETERXWIDTH LUG HOLEXPCD #1/PCD #2+ET(mm) FINISH DESCRIPTION CB(mm) LOAD RATING</v>
      </c>
    </row>
    <row r="170" spans="1:3" x14ac:dyDescent="0.3">
      <c r="A170" s="18" t="str">
        <f>KATANA!C178</f>
        <v>KR05-177505GB</v>
      </c>
      <c r="B170" s="93" t="str">
        <f>CONCATENATE(KATANA!B178," ",KATANA!D178,"X",KATANA!E178," ",KATANA!F178,"X",KATANA!G178,"/",KATANA!H178,"+",KATANA!I178," ",KATANA!M178," ",KATANA!K178," ",KATANA!L178,"lb",KATANA!U178,)</f>
        <v>KR05 17X7.5 5X100/114.3+40 Glossy Black 73.1 1600lb89.27</v>
      </c>
    </row>
    <row r="171" spans="1:3" x14ac:dyDescent="0.3">
      <c r="A171" s="18" t="str">
        <f>KATANA!C179</f>
        <v>KR05-177508GB</v>
      </c>
      <c r="B171" s="93" t="str">
        <f>CONCATENATE(KATANA!B179," ",KATANA!D179,"X",KATANA!E179," ",KATANA!F179,"X",KATANA!G179,"/",KATANA!H179,"+",KATANA!I179," ",KATANA!M179," ",KATANA!K179," ",KATANA!L179,"lb",KATANA!U179,)</f>
        <v>KR05 17X7.5 5X108/114.3+40 Glossy Black 73.1 1600lb89.27</v>
      </c>
    </row>
    <row r="172" spans="1:3" x14ac:dyDescent="0.3">
      <c r="A172" s="18" t="str">
        <f>KATANA!C180</f>
        <v>KR05-177505MB</v>
      </c>
      <c r="B172" s="93" t="str">
        <f>CONCATENATE(KATANA!B180," ",KATANA!D180,"X",KATANA!E180," ",KATANA!F180,"X",KATANA!G180,"/",KATANA!H180,"+",KATANA!I180," ",KATANA!M180," ",KATANA!K180," ",KATANA!L180,"lb",KATANA!U180,)</f>
        <v>KR05 17X7.5 5X100/114.3+40 Matte Black 73.1 1600lb89.27</v>
      </c>
    </row>
    <row r="173" spans="1:3" x14ac:dyDescent="0.3">
      <c r="A173" s="18" t="str">
        <f>KATANA!C181</f>
        <v>KR05-177508MB</v>
      </c>
      <c r="B173" s="93" t="str">
        <f>CONCATENATE(KATANA!B181," ",KATANA!D181,"X",KATANA!E181," ",KATANA!F181,"X",KATANA!G181,"/",KATANA!H181,"+",KATANA!I181," ",KATANA!M181," ",KATANA!K181," ",KATANA!L181,"lb",KATANA!U181,)</f>
        <v>KR05 17X7.5 5X108/114.3+40 Matte Black 73.1 1600lb89.27</v>
      </c>
    </row>
    <row r="174" spans="1:3" x14ac:dyDescent="0.3">
      <c r="A174" s="18">
        <f>KATANA!C182</f>
        <v>0</v>
      </c>
      <c r="B174" s="93" t="str">
        <f>CONCATENATE(KATANA!B182," ",KATANA!D182,"X",KATANA!E182," ",KATANA!F182,"X",KATANA!G182,"/",KATANA!H182,"+",KATANA!I182," ",KATANA!M182," ",KATANA!K182," ",KATANA!L182,)</f>
        <v xml:space="preserve"> X X/+   </v>
      </c>
    </row>
    <row r="175" spans="1:3" x14ac:dyDescent="0.3">
      <c r="A175" s="18" t="str">
        <f>KATANA!C183</f>
        <v>KR05-188005GB</v>
      </c>
      <c r="B175" s="93" t="str">
        <f>CONCATENATE(KATANA!B183," ",KATANA!D183,"X",KATANA!E183," ",KATANA!F183,"X",KATANA!G183,"/",KATANA!H183,"+",KATANA!I183," ",KATANA!M183," ",KATANA!K183," ",KATANA!L183,"lb",KATANA!U183,)</f>
        <v>KR05 18X8 5X100/114.3+40 Glossy Black 73.1 1600lb99.47</v>
      </c>
      <c r="C175" s="42">
        <v>810154500178</v>
      </c>
    </row>
    <row r="176" spans="1:3" x14ac:dyDescent="0.3">
      <c r="A176" s="18" t="str">
        <f>KATANA!C184</f>
        <v>KR05-188013GB</v>
      </c>
      <c r="B176" s="93" t="str">
        <f>CONCATENATE(KATANA!B184," ",KATANA!D184,"X",KATANA!E184," ",KATANA!F184,"X",KATANA!G184,"/",KATANA!H184,"+",KATANA!I184," ",KATANA!M184," ",KATANA!K184," ",KATANA!L184,"lb",KATANA!U184,)</f>
        <v>KR05 18X8 5X105/114.3+40 Glossy Black 73.1 1600lb99.47</v>
      </c>
    </row>
    <row r="177" spans="1:3" x14ac:dyDescent="0.3">
      <c r="A177" s="18" t="str">
        <f>KATANA!C185</f>
        <v>KR05-188008GB</v>
      </c>
      <c r="B177" s="93" t="str">
        <f>CONCATENATE(KATANA!B185," ",KATANA!D185,"X",KATANA!E185," ",KATANA!F185,"X",KATANA!G185,"/",KATANA!H185,"+",KATANA!I185," ",KATANA!M185," ",KATANA!K185," ",KATANA!L185,"lb",KATANA!U185,)</f>
        <v>KR05 18X8 5X108/114.3+40 Glossy Black 73.1 1600lb99.47</v>
      </c>
    </row>
    <row r="178" spans="1:3" x14ac:dyDescent="0.3">
      <c r="A178" s="18" t="str">
        <f>KATANA!C186</f>
        <v>KR05-188009GB</v>
      </c>
      <c r="B178" s="93" t="str">
        <f>CONCATENATE(KATANA!B186," ",KATANA!D186,"X",KATANA!E186," ",KATANA!F186,"X",KATANA!G186,"/",KATANA!H186,"+",KATANA!I186," ",KATANA!M186," ",KATANA!K186," ",KATANA!L186,"lb",KATANA!U186,)</f>
        <v>KR05 18X8 5X110/114.3+40 Glossy Black 73.1 1600lb99.47</v>
      </c>
    </row>
    <row r="179" spans="1:3" x14ac:dyDescent="0.3">
      <c r="A179" s="18" t="str">
        <f>KATANA!C187</f>
        <v>KR05-188012GB</v>
      </c>
      <c r="B179" s="93" t="str">
        <f>CONCATENATE(KATANA!B187," ",KATANA!D187,"X",KATANA!E187," ",KATANA!F187,"X",KATANA!G187,"/",KATANA!H187,"+",KATANA!I187," ",KATANA!M187," ",KATANA!K187," ",KATANA!L187,"lb",KATANA!U187,)</f>
        <v>KR05 18X8 5X112/114.3+40 Glossy Black 73.1 1600lb99.47</v>
      </c>
    </row>
    <row r="180" spans="1:3" x14ac:dyDescent="0.3">
      <c r="A180" s="18" t="str">
        <f>KATANA!C188</f>
        <v>KR05-188014GB</v>
      </c>
      <c r="B180" s="93" t="str">
        <f>CONCATENATE(KATANA!B188," ",KATANA!D188,"X",KATANA!E188," ",KATANA!F188,"X",KATANA!G188,"/",KATANA!H188,"+",KATANA!I188," ",KATANA!M188," ",KATANA!K188," ",KATANA!L188,"lb",KATANA!U188,)</f>
        <v>KR05 18X8 5X120/114.3+40 Glossy Black 73.1 1600lb99.47</v>
      </c>
    </row>
    <row r="181" spans="1:3" x14ac:dyDescent="0.3">
      <c r="A181" s="18" t="str">
        <f>KATANA!C189</f>
        <v>KR05-188005MB</v>
      </c>
      <c r="B181" s="93" t="str">
        <f>CONCATENATE(KATANA!B189," ",KATANA!D189,"X",KATANA!E189," ",KATANA!F189,"X",KATANA!G189,"/",KATANA!H189,"+",KATANA!I189," ",KATANA!M189," ",KATANA!K189," ",KATANA!L189,"lb",KATANA!U189,)</f>
        <v>KR05 18X8 5X100/114.3+40 Matte Black 73.1 1600lb99.47</v>
      </c>
      <c r="C181" s="42">
        <v>810154500185</v>
      </c>
    </row>
    <row r="182" spans="1:3" x14ac:dyDescent="0.3">
      <c r="A182" s="18" t="str">
        <f>KATANA!C190</f>
        <v>KR05-188013MB</v>
      </c>
      <c r="B182" s="93" t="str">
        <f>CONCATENATE(KATANA!B190," ",KATANA!D190,"X",KATANA!E190," ",KATANA!F190,"X",KATANA!G190,"/",KATANA!H190,"+",KATANA!I190," ",KATANA!M190," ",KATANA!K190," ",KATANA!L190,"lb",KATANA!U190,)</f>
        <v>KR05 18X8 5X105/114.3+40 Matte Black 73.1 1600lb99.47</v>
      </c>
    </row>
    <row r="183" spans="1:3" x14ac:dyDescent="0.3">
      <c r="A183" s="18" t="str">
        <f>KATANA!C191</f>
        <v>KR05-188008MB</v>
      </c>
      <c r="B183" s="93" t="str">
        <f>CONCATENATE(KATANA!B191," ",KATANA!D191,"X",KATANA!E191," ",KATANA!F191,"X",KATANA!G191,"/",KATANA!H191,"+",KATANA!I191," ",KATANA!M191," ",KATANA!K191," ",KATANA!L191,"lb",KATANA!U191,)</f>
        <v>KR05 18X8 5X108/114.3+40 Matte Black 73.1 1600lb99.47</v>
      </c>
    </row>
    <row r="184" spans="1:3" x14ac:dyDescent="0.3">
      <c r="A184" s="18" t="str">
        <f>KATANA!C192</f>
        <v>KR05-188009MB</v>
      </c>
      <c r="B184" s="93" t="str">
        <f>CONCATENATE(KATANA!B192," ",KATANA!D192,"X",KATANA!E192," ",KATANA!F192,"X",KATANA!G192,"/",KATANA!H192,"+",KATANA!I192," ",KATANA!M192," ",KATANA!K192," ",KATANA!L192,"lb",KATANA!U192,)</f>
        <v>KR05 18X8 5X110/114.3+40 Matte Black 73.1 1600lb99.47</v>
      </c>
    </row>
    <row r="185" spans="1:3" x14ac:dyDescent="0.3">
      <c r="A185" s="18" t="str">
        <f>KATANA!C193</f>
        <v>KR05-188012MB</v>
      </c>
      <c r="B185" s="93" t="str">
        <f>CONCATENATE(KATANA!B193," ",KATANA!D193,"X",KATANA!E193," ",KATANA!F193,"X",KATANA!G193,"/",KATANA!H193,"+",KATANA!I193," ",KATANA!M193," ",KATANA!K193," ",KATANA!L193,"lb",KATANA!U193,)</f>
        <v>KR05 18X8 5X112/114.3+40 Matte Black 73.1 1600lb99.47</v>
      </c>
    </row>
    <row r="186" spans="1:3" x14ac:dyDescent="0.3">
      <c r="A186" s="18" t="str">
        <f>KATANA!C194</f>
        <v>KR05-188014MB</v>
      </c>
      <c r="B186" s="93" t="str">
        <f>CONCATENATE(KATANA!B194," ",KATANA!D194,"X",KATANA!E194," ",KATANA!F194,"X",KATANA!G194,"/",KATANA!H194,"+",KATANA!I194," ",KATANA!M194," ",KATANA!K194," ",KATANA!L194,"lb",KATANA!U194,)</f>
        <v>KR05 18X8 5X120/114.3+40 Matte Black 73.1 1600lb99.47</v>
      </c>
    </row>
    <row r="187" spans="1:3" x14ac:dyDescent="0.3">
      <c r="A187" s="18">
        <f>KATANA!C195</f>
        <v>0</v>
      </c>
      <c r="B187" s="93" t="str">
        <f>CONCATENATE(KATANA!B195," ",KATANA!D195,"X",KATANA!E195," ",KATANA!F195,"X",KATANA!G195,"/",KATANA!H195,"+",KATANA!I195," ",KATANA!M195," ",KATANA!K195," ",KATANA!L195,)</f>
        <v xml:space="preserve"> X X/+   </v>
      </c>
    </row>
    <row r="188" spans="1:3" x14ac:dyDescent="0.3">
      <c r="A188" s="18">
        <f>KATANA!C196</f>
        <v>0</v>
      </c>
      <c r="B188" s="93" t="str">
        <f>CONCATENATE(KATANA!B196," ",KATANA!D196,"X",KATANA!E196," ",KATANA!F196,"X",KATANA!G196,"/",KATANA!H196,"+",KATANA!I196," ",KATANA!M196," ",KATANA!K196," ",KATANA!L196,)</f>
        <v xml:space="preserve"> X X/+   </v>
      </c>
    </row>
    <row r="189" spans="1:3" x14ac:dyDescent="0.3">
      <c r="A189" s="18">
        <f>KATANA!C197</f>
        <v>0</v>
      </c>
      <c r="B189" s="93" t="str">
        <f>CONCATENATE(KATANA!B197," ",KATANA!D197,"X",KATANA!E197," ",KATANA!F197,"X",KATANA!G197,"/",KATANA!H197,"+",KATANA!I197," ",KATANA!M197," ",KATANA!K197," ",KATANA!L197,)</f>
        <v xml:space="preserve"> X X/+   </v>
      </c>
    </row>
    <row r="190" spans="1:3" x14ac:dyDescent="0.3">
      <c r="A190" s="18">
        <f>KATANA!C198</f>
        <v>0</v>
      </c>
      <c r="B190" s="93" t="str">
        <f>CONCATENATE(KATANA!B198," ",KATANA!D198,"X",KATANA!E198," ",KATANA!F198,"X",KATANA!G198,"/",KATANA!H198,"+",KATANA!I198," ",KATANA!M198," ",KATANA!K198," ",KATANA!L198,)</f>
        <v xml:space="preserve"> X X/+   </v>
      </c>
    </row>
    <row r="191" spans="1:3" x14ac:dyDescent="0.3">
      <c r="A191" s="18">
        <f>KATANA!C199</f>
        <v>0</v>
      </c>
      <c r="B191" s="93" t="str">
        <f>CONCATENATE(KATANA!B199," ",KATANA!D199,"X",KATANA!E199," ",KATANA!F199,"X",KATANA!G199,"/",KATANA!H199,"+",KATANA!I199," ",KATANA!M199," ",KATANA!K199," ",KATANA!L199,)</f>
        <v xml:space="preserve"> X X/+   </v>
      </c>
    </row>
    <row r="192" spans="1:3" x14ac:dyDescent="0.3">
      <c r="A192" s="18">
        <f>KATANA!C200</f>
        <v>0</v>
      </c>
      <c r="B192" s="93" t="str">
        <f>CONCATENATE(KATANA!B200," ",KATANA!D200,"X",KATANA!E200," ",KATANA!F200,"X",KATANA!G200,"/",KATANA!H200,"+",KATANA!I200," ",KATANA!M200," ",KATANA!K200," ",KATANA!L200,)</f>
        <v xml:space="preserve"> X X/+   </v>
      </c>
    </row>
    <row r="193" spans="1:3" x14ac:dyDescent="0.3">
      <c r="A193" s="18">
        <f>KATANA!C201</f>
        <v>0</v>
      </c>
      <c r="B193" s="93" t="str">
        <f>CONCATENATE(KATANA!B201," ",KATANA!D201,"X",KATANA!E201," ",KATANA!F201,"X",KATANA!G201,"/",KATANA!H201,"+",KATANA!I201," ",KATANA!M201," ",KATANA!K201," ",KATANA!L201,)</f>
        <v xml:space="preserve"> X X/+   </v>
      </c>
    </row>
    <row r="194" spans="1:3" x14ac:dyDescent="0.3">
      <c r="A194" s="18">
        <f>KATANA!C202</f>
        <v>0</v>
      </c>
      <c r="B194" s="93" t="str">
        <f>CONCATENATE(KATANA!B202," ",KATANA!D202,"X",KATANA!E202," ",KATANA!F202,"X",KATANA!G202,"/",KATANA!H202,"+",KATANA!I202," ",KATANA!M202," ",KATANA!K202," ",KATANA!L202,)</f>
        <v xml:space="preserve"> X X/+   </v>
      </c>
    </row>
    <row r="195" spans="1:3" x14ac:dyDescent="0.3">
      <c r="A195" s="18">
        <f>KATANA!C203</f>
        <v>0</v>
      </c>
      <c r="B195" s="93" t="str">
        <f>CONCATENATE(KATANA!B203," ",KATANA!D203,"X",KATANA!E203," ",KATANA!F203,"X",KATANA!G203,"/",KATANA!H203,"+",KATANA!I203," ",KATANA!M203," ",KATANA!K203," ",KATANA!L203,)</f>
        <v xml:space="preserve"> X X/+   </v>
      </c>
    </row>
    <row r="196" spans="1:3" x14ac:dyDescent="0.3">
      <c r="A196" s="18" t="str">
        <f>KATANA!C204</f>
        <v>PART NUMBER</v>
      </c>
      <c r="B196" s="93" t="str">
        <f>CONCATENATE(KATANA!B204," ",KATANA!D204,"X",KATANA!E204," ",KATANA!F204,"X",KATANA!G204,"/",KATANA!H204,"+",KATANA!I204," ",KATANA!M204," ",KATANA!K204," ",KATANA!L204,)</f>
        <v>MODEL DIAMETERXWIDTH LUG HOLEXPCD #1/PCD #2+ET(mm) FINISH DESCRIPTION CB(mm) LOAD RATING</v>
      </c>
    </row>
    <row r="197" spans="1:3" x14ac:dyDescent="0.3">
      <c r="A197" s="18" t="str">
        <f>KATANA!C205</f>
        <v>KR06-188050MB</v>
      </c>
      <c r="B197" s="93" t="str">
        <f>CONCATENATE(KATANA!B205," ",KATANA!D205,"X",KATANA!E205," ",KATANA!F205,"X",KATANA!G205," ",KATANA!H205,"+",KATANA!I205," ",KATANA!M205," ",KATANA!K205," ",KATANA!L205,"lb",KATANA!U205,)</f>
        <v>KR06 18X8 5X100 +40 Matte Black 73.1 1600lb99.47</v>
      </c>
      <c r="C197" s="42">
        <v>810154500192</v>
      </c>
    </row>
    <row r="198" spans="1:3" x14ac:dyDescent="0.3">
      <c r="A198" s="18" t="str">
        <f>KATANA!C206</f>
        <v>KR06-188056MB</v>
      </c>
      <c r="B198" s="93" t="str">
        <f>CONCATENATE(KATANA!B206," ",KATANA!D206,"X",KATANA!E206," ",KATANA!F206,"X",KATANA!G206," ",KATANA!H206,"+",KATANA!I206," ",KATANA!M206," ",KATANA!K206," ",KATANA!L206,"lb",KATANA!U206,)</f>
        <v>KR06 18X8 5X105 +40 Matte Black 56.6 1600lb99.47</v>
      </c>
    </row>
    <row r="199" spans="1:3" x14ac:dyDescent="0.3">
      <c r="A199" s="18" t="str">
        <f>KATANA!C207</f>
        <v>KR06-188058MB</v>
      </c>
      <c r="B199" s="93" t="str">
        <f>CONCATENATE(KATANA!B207," ",KATANA!D207,"X",KATANA!E207," ",KATANA!F207,"X",KATANA!G207," ",KATANA!H207,"+",KATANA!I207," ",KATANA!M207," ",KATANA!K207," ",KATANA!L207,"lb",KATANA!U207,)</f>
        <v>KR06 18X8 5X108 +40 Matte Black 73.1 1600lb99.47</v>
      </c>
    </row>
    <row r="200" spans="1:3" x14ac:dyDescent="0.3">
      <c r="A200" s="18" t="str">
        <f>KATANA!C208</f>
        <v>KR06-188051MB</v>
      </c>
      <c r="B200" s="93" t="str">
        <f>CONCATENATE(KATANA!B208," ",KATANA!D208,"X",KATANA!E208," ",KATANA!F208,"X",KATANA!G208," ",KATANA!H208,"+",KATANA!I208," ",KATANA!M208," ",KATANA!K208," ",KATANA!L208,"lb",KATANA!U208,)</f>
        <v>KR06 18X8 5X110 +40 Matte Black 65.2 1600lb99.47</v>
      </c>
    </row>
    <row r="201" spans="1:3" x14ac:dyDescent="0.3">
      <c r="A201" s="18" t="str">
        <f>KATANA!C209</f>
        <v>KR06-188052MB</v>
      </c>
      <c r="B201" s="93" t="str">
        <f>CONCATENATE(KATANA!B209," ",KATANA!D209,"X",KATANA!E209," ",KATANA!F209,"X",KATANA!G209," ",KATANA!H209,"+",KATANA!I209," ",KATANA!M209," ",KATANA!K209," ",KATANA!L209,"lb",KATANA!U209,)</f>
        <v>KR06 18X8 5X112 +40 Matte Black 66.6 1600lb99.47</v>
      </c>
    </row>
    <row r="202" spans="1:3" x14ac:dyDescent="0.3">
      <c r="A202" s="18" t="str">
        <f>KATANA!C210</f>
        <v>KR06-188054MB</v>
      </c>
      <c r="B202" s="93" t="str">
        <f>CONCATENATE(KATANA!B210," ",KATANA!D210,"X",KATANA!E210," ",KATANA!F210,"X",KATANA!G210," ",KATANA!H210,"+",KATANA!I210," ",KATANA!M210," ",KATANA!K210," ",KATANA!L210,"lb",KATANA!U210,)</f>
        <v>KR06 18X8 5X114.3 +40 Matte Black 73.1 1600lb99.47</v>
      </c>
      <c r="C202" s="42">
        <v>810154500208</v>
      </c>
    </row>
    <row r="203" spans="1:3" x14ac:dyDescent="0.3">
      <c r="A203" s="18" t="str">
        <f>KATANA!C211</f>
        <v>KR06-188045MB</v>
      </c>
      <c r="B203" s="93" t="str">
        <f>CONCATENATE(KATANA!B211," ",KATANA!D211,"X",KATANA!E211," ",KATANA!F211,"X",KATANA!G211," ",KATANA!H211,"+",KATANA!I211," ",KATANA!M211," ",KATANA!K211," ",KATANA!L211,"lb",KATANA!U211,)</f>
        <v>KR06 18X8 5X120 +40 Matte Black 72.56 1600lb99.47</v>
      </c>
    </row>
    <row r="204" spans="1:3" x14ac:dyDescent="0.3">
      <c r="A204" s="18" t="str">
        <f>KATANA!C212</f>
        <v>KR06-188050MR</v>
      </c>
      <c r="B204" s="93" t="str">
        <f>CONCATENATE(KATANA!B212," ",KATANA!D212,"X",KATANA!E212," ",KATANA!F212,"X",KATANA!G212," ",KATANA!H212,"+",KATANA!I212," ",KATANA!M212," ",KATANA!K212," ",KATANA!L212,"lb",KATANA!U212,)</f>
        <v>KR06 18X8 5X100 +40 Matte Bronze 73.1 1600lb99.47</v>
      </c>
      <c r="C204" s="42" t="s">
        <v>296</v>
      </c>
    </row>
    <row r="205" spans="1:3" x14ac:dyDescent="0.3">
      <c r="A205" s="18" t="str">
        <f>KATANA!C213</f>
        <v>KR06-188056MR</v>
      </c>
      <c r="B205" s="93" t="str">
        <f>CONCATENATE(KATANA!B213," ",KATANA!D213,"X",KATANA!E213," ",KATANA!F213,"X",KATANA!G213," ",KATANA!H213,"+",KATANA!I213," ",KATANA!M213," ",KATANA!K213," ",KATANA!L213,"lb",KATANA!U213,)</f>
        <v>KR06 18X8 5X105 +40 Matte Bronze 56.6 1600lb99.47</v>
      </c>
    </row>
    <row r="206" spans="1:3" x14ac:dyDescent="0.3">
      <c r="A206" s="18" t="str">
        <f>KATANA!C214</f>
        <v>KR06-188058MR</v>
      </c>
      <c r="B206" s="93" t="str">
        <f>CONCATENATE(KATANA!B214," ",KATANA!D214,"X",KATANA!E214," ",KATANA!F214,"X",KATANA!G214," ",KATANA!H214,"+",KATANA!I214," ",KATANA!M214," ",KATANA!K214," ",KATANA!L214,"lb",KATANA!U214,)</f>
        <v>KR06 18X8 5X108 +40 Matte Bronze 73.1 1600lb99.47</v>
      </c>
    </row>
    <row r="207" spans="1:3" x14ac:dyDescent="0.3">
      <c r="A207" s="18" t="str">
        <f>KATANA!C215</f>
        <v>KR06-188051MR</v>
      </c>
      <c r="B207" s="93" t="str">
        <f>CONCATENATE(KATANA!B215," ",KATANA!D215,"X",KATANA!E215," ",KATANA!F215,"X",KATANA!G215," ",KATANA!H215,"+",KATANA!I215," ",KATANA!M215," ",KATANA!K215," ",KATANA!L215,"lb",KATANA!U215,)</f>
        <v>KR06 18X8 5X110 +40 Matte Bronze 65.2 1600lb99.47</v>
      </c>
    </row>
    <row r="208" spans="1:3" x14ac:dyDescent="0.3">
      <c r="A208" s="18" t="str">
        <f>KATANA!C216</f>
        <v>KR06-188052MR</v>
      </c>
      <c r="B208" s="93" t="str">
        <f>CONCATENATE(KATANA!B216," ",KATANA!D216,"X",KATANA!E216," ",KATANA!F216,"X",KATANA!G216," ",KATANA!H216,"+",KATANA!I216," ",KATANA!M216," ",KATANA!K216," ",KATANA!L216,"lb",KATANA!U216,)</f>
        <v>KR06 18X8 5X112 +40 Matte Bronze 66.6 1600lb99.47</v>
      </c>
    </row>
    <row r="209" spans="1:3" x14ac:dyDescent="0.3">
      <c r="A209" s="18" t="str">
        <f>KATANA!C217</f>
        <v>KR06-188054MR</v>
      </c>
      <c r="B209" s="93" t="str">
        <f>CONCATENATE(KATANA!B217," ",KATANA!D217,"X",KATANA!E217," ",KATANA!F217,"X",KATANA!G217," ",KATANA!H217,"+",KATANA!I217," ",KATANA!M217," ",KATANA!K217," ",KATANA!L217,"lb",KATANA!U217,)</f>
        <v>KR06 18X8 5X114.3 +40 Matte Bronze 73.1 1600lb99.47</v>
      </c>
      <c r="C209" s="42" t="s">
        <v>297</v>
      </c>
    </row>
    <row r="210" spans="1:3" x14ac:dyDescent="0.3">
      <c r="A210" s="18" t="str">
        <f>KATANA!C218</f>
        <v>KR06-188045MR</v>
      </c>
      <c r="B210" s="93" t="str">
        <f>CONCATENATE(KATANA!B218," ",KATANA!D218,"X",KATANA!E218," ",KATANA!F218,"X",KATANA!G218," ",KATANA!H218,"+",KATANA!I218," ",KATANA!M218," ",KATANA!K218," ",KATANA!L218,"lb",KATANA!U218,)</f>
        <v>KR06 18X8 5X120 +40 Matte Bronze 72.56 1600lb99.47</v>
      </c>
    </row>
    <row r="211" spans="1:3" x14ac:dyDescent="0.3">
      <c r="A211" s="18" t="str">
        <f>KATANA!C219</f>
        <v>KR06-188050GBL</v>
      </c>
      <c r="B211" s="93" t="str">
        <f>CONCATENATE(KATANA!B219," ",KATANA!D219,"X",KATANA!E219," ",KATANA!F219,"X",KATANA!G219," ",KATANA!H219,"+",KATANA!I219," ",KATANA!M219," ",KATANA!K219," ",KATANA!L219,"lb",KATANA!U219,)</f>
        <v>KR06 18X8 5X100 +40 Glossy Black Machined Lip 73.1 1600lb99.47</v>
      </c>
      <c r="C211" s="42" t="s">
        <v>298</v>
      </c>
    </row>
    <row r="212" spans="1:3" x14ac:dyDescent="0.3">
      <c r="A212" s="18" t="str">
        <f>KATANA!C220</f>
        <v>KR06-188056GBL</v>
      </c>
      <c r="B212" s="93" t="str">
        <f>CONCATENATE(KATANA!B220," ",KATANA!D220,"X",KATANA!E220," ",KATANA!F220,"X",KATANA!G220," ",KATANA!H220,"+",KATANA!I220," ",KATANA!M220," ",KATANA!K220," ",KATANA!L220,"lb",KATANA!U220,)</f>
        <v>KR06 18X8 5X105 +40 Glossy Black Machined Lip 56.6 1600lb99.47</v>
      </c>
    </row>
    <row r="213" spans="1:3" x14ac:dyDescent="0.3">
      <c r="A213" s="18" t="str">
        <f>KATANA!C221</f>
        <v>KR06-188058GBL</v>
      </c>
      <c r="B213" s="93" t="str">
        <f>CONCATENATE(KATANA!B221," ",KATANA!D221,"X",KATANA!E221," ",KATANA!F221,"X",KATANA!G221," ",KATANA!H221,"+",KATANA!I221," ",KATANA!M221," ",KATANA!K221," ",KATANA!L221,"lb",KATANA!U221,)</f>
        <v>KR06 18X8 5X108 +40 Glossy Black Machined Lip 73.1 1600lb99.47</v>
      </c>
    </row>
    <row r="214" spans="1:3" x14ac:dyDescent="0.3">
      <c r="A214" s="18" t="str">
        <f>KATANA!C222</f>
        <v>KR06-188051GBL</v>
      </c>
      <c r="B214" s="93" t="str">
        <f>CONCATENATE(KATANA!B222," ",KATANA!D222,"X",KATANA!E222," ",KATANA!F222,"X",KATANA!G222," ",KATANA!H222,"+",KATANA!I222," ",KATANA!M222," ",KATANA!K222," ",KATANA!L222,"lb",KATANA!U222,)</f>
        <v>KR06 18X8 5X110 +40 Glossy Black Machined Lip 65.2 1600lb99.47</v>
      </c>
    </row>
    <row r="215" spans="1:3" x14ac:dyDescent="0.3">
      <c r="A215" s="18" t="str">
        <f>KATANA!C223</f>
        <v>KR06-188052GBL</v>
      </c>
      <c r="B215" s="93" t="str">
        <f>CONCATENATE(KATANA!B223," ",KATANA!D223,"X",KATANA!E223," ",KATANA!F223,"X",KATANA!G223," ",KATANA!H223,"+",KATANA!I223," ",KATANA!M223," ",KATANA!K223," ",KATANA!L223,"lb",KATANA!U223,)</f>
        <v>KR06 18X8 5X112 +40 Glossy Black Machined Lip 66.6 1600lb99.47</v>
      </c>
    </row>
    <row r="216" spans="1:3" x14ac:dyDescent="0.3">
      <c r="A216" s="18" t="str">
        <f>KATANA!C224</f>
        <v>KR06-188054GBL</v>
      </c>
      <c r="B216" s="93" t="str">
        <f>CONCATENATE(KATANA!B224," ",KATANA!D224,"X",KATANA!E224," ",KATANA!F224,"X",KATANA!G224," ",KATANA!H224,"+",KATANA!I224," ",KATANA!M224," ",KATANA!K224," ",KATANA!L224,"lb",KATANA!U224,)</f>
        <v>KR06 18X8 5X114.3 +40 Glossy Black Machined Lip 73.1 1600lb99.47</v>
      </c>
      <c r="C216" s="42" t="s">
        <v>299</v>
      </c>
    </row>
    <row r="217" spans="1:3" x14ac:dyDescent="0.3">
      <c r="A217" s="18" t="str">
        <f>KATANA!C225</f>
        <v>KR06-188045GBL</v>
      </c>
      <c r="B217" s="93" t="str">
        <f>CONCATENATE(KATANA!B225," ",KATANA!D225,"X",KATANA!E225," ",KATANA!F225,"X",KATANA!G225," ",KATANA!H225,"+",KATANA!I225," ",KATANA!M225," ",KATANA!K225," ",KATANA!L225,"lb",KATANA!U225,)</f>
        <v>KR06 18X8 5X120 +40 Glossy Black Machined Lip 72.56 1600lb99.47</v>
      </c>
    </row>
    <row r="218" spans="1:3" x14ac:dyDescent="0.3">
      <c r="A218" s="18" t="str">
        <f>KATANA!C226</f>
        <v>KR06-188050GSL</v>
      </c>
      <c r="B218" s="93" t="str">
        <f>CONCATENATE(KATANA!B226," ",KATANA!D226,"X",KATANA!E226," ",KATANA!F226,"X",KATANA!G226," ",KATANA!H226,"+",KATANA!I226," ",KATANA!M226," ",KATANA!K226," ",KATANA!L226,"lb",KATANA!U226,)</f>
        <v>KR06 18X8 5X100 +40 Glossy Silver Machine Lip 73.1 1600lb99.47</v>
      </c>
      <c r="C218" s="42" t="s">
        <v>300</v>
      </c>
    </row>
    <row r="219" spans="1:3" x14ac:dyDescent="0.3">
      <c r="A219" s="18" t="str">
        <f>KATANA!C227</f>
        <v>KR06-188056GSL</v>
      </c>
      <c r="B219" s="93" t="str">
        <f>CONCATENATE(KATANA!B227," ",KATANA!D227,"X",KATANA!E227," ",KATANA!F227,"X",KATANA!G227," ",KATANA!H227,"+",KATANA!I227," ",KATANA!M227," ",KATANA!K227," ",KATANA!L227,"lb",KATANA!U227,)</f>
        <v>KR06 18X8 5X105 +40 Glossy Silver Machine Lip 56.6 1600lb99.47</v>
      </c>
    </row>
    <row r="220" spans="1:3" x14ac:dyDescent="0.3">
      <c r="A220" s="18" t="str">
        <f>KATANA!C228</f>
        <v>KR06-188058GSL</v>
      </c>
      <c r="B220" s="93" t="str">
        <f>CONCATENATE(KATANA!B228," ",KATANA!D228,"X",KATANA!E228," ",KATANA!F228,"X",KATANA!G228," ",KATANA!H228,"+",KATANA!I228," ",KATANA!M228," ",KATANA!K228," ",KATANA!L228,"lb",KATANA!U228,)</f>
        <v>KR06 18X8 5X108 +40 Glossy Silver Machine Lip 73.1 1600lb99.47</v>
      </c>
    </row>
    <row r="221" spans="1:3" x14ac:dyDescent="0.3">
      <c r="A221" s="18" t="str">
        <f>KATANA!C229</f>
        <v>KR06-188051GSL</v>
      </c>
      <c r="B221" s="93" t="str">
        <f>CONCATENATE(KATANA!B229," ",KATANA!D229,"X",KATANA!E229," ",KATANA!F229,"X",KATANA!G229," ",KATANA!H229,"+",KATANA!I229," ",KATANA!M229," ",KATANA!K229," ",KATANA!L229,"lb",KATANA!U229,)</f>
        <v>KR06 18X8 5X110 +40 Glossy Silver Machine Lip 65.2 1600lb99.47</v>
      </c>
    </row>
    <row r="222" spans="1:3" x14ac:dyDescent="0.3">
      <c r="A222" s="18" t="str">
        <f>KATANA!C230</f>
        <v>KR06-188052GSL</v>
      </c>
      <c r="B222" s="93" t="str">
        <f>CONCATENATE(KATANA!B230," ",KATANA!D230,"X",KATANA!E230," ",KATANA!F230,"X",KATANA!G230," ",KATANA!H230,"+",KATANA!I230," ",KATANA!M230," ",KATANA!K230," ",KATANA!L230,"lb",KATANA!U230,)</f>
        <v>KR06 18X8 5X112 +40 Glossy Silver Machine Lip 66.6 1600lb99.47</v>
      </c>
    </row>
    <row r="223" spans="1:3" x14ac:dyDescent="0.3">
      <c r="A223" s="18" t="str">
        <f>KATANA!C231</f>
        <v>KR06-188054GSL</v>
      </c>
      <c r="B223" s="93" t="str">
        <f>CONCATENATE(KATANA!B231," ",KATANA!D231,"X",KATANA!E231," ",KATANA!F231,"X",KATANA!G231," ",KATANA!H231,"+",KATANA!I231," ",KATANA!M231," ",KATANA!K231," ",KATANA!L231,"lb",KATANA!U231,)</f>
        <v>KR06 18X8 5X114.3 +40 Glossy Silver Machine Lip 73.1 1600lb99.47</v>
      </c>
      <c r="C223" s="42" t="s">
        <v>301</v>
      </c>
    </row>
    <row r="224" spans="1:3" x14ac:dyDescent="0.3">
      <c r="A224" s="18" t="str">
        <f>KATANA!C232</f>
        <v>KR06-188045GSL</v>
      </c>
      <c r="B224" s="93" t="str">
        <f>CONCATENATE(KATANA!B232," ",KATANA!D232,"X",KATANA!E232," ",KATANA!F232,"X",KATANA!G232," ",KATANA!H232,"+",KATANA!I232," ",KATANA!M232," ",KATANA!K232," ",KATANA!L232,"lb",KATANA!U232,)</f>
        <v>KR06 18X8 5X120 +40 Glossy Silver Machine Lip 72.56 1600lb99.47</v>
      </c>
    </row>
    <row r="225" spans="1:3" x14ac:dyDescent="0.3">
      <c r="A225" s="18" t="str">
        <f>KATANA!C233</f>
        <v>KR06-188050GML</v>
      </c>
      <c r="B225" s="93" t="str">
        <f>CONCATENATE(KATANA!B233," ",KATANA!D233,"X",KATANA!E233," ",KATANA!F233,"X",KATANA!G233," ",KATANA!H233,"+",KATANA!I233," ",KATANA!M233," ",KATANA!K233," ",KATANA!L233,"lb",KATANA!U233,)</f>
        <v>KR06 18X8 5X100 +40 Glossy Gun Metal Machine Lip 73.1 1600lb99.47</v>
      </c>
      <c r="C225" s="42" t="s">
        <v>302</v>
      </c>
    </row>
    <row r="226" spans="1:3" x14ac:dyDescent="0.3">
      <c r="A226" s="18" t="str">
        <f>KATANA!C234</f>
        <v>KR06-188056GML</v>
      </c>
      <c r="B226" s="93" t="str">
        <f>CONCATENATE(KATANA!B234," ",KATANA!D234,"X",KATANA!E234," ",KATANA!F234,"X",KATANA!G234," ",KATANA!H234,"+",KATANA!I234," ",KATANA!M234," ",KATANA!K234," ",KATANA!L234,"lb",KATANA!U234,)</f>
        <v>KR06 18X8 5X105 +40 Glossy Gun Metal Machine Lip 56.6 1600lb99.47</v>
      </c>
    </row>
    <row r="227" spans="1:3" x14ac:dyDescent="0.3">
      <c r="A227" s="18" t="str">
        <f>KATANA!C235</f>
        <v>KR06-188058GML</v>
      </c>
      <c r="B227" s="93" t="str">
        <f>CONCATENATE(KATANA!B235," ",KATANA!D235,"X",KATANA!E235," ",KATANA!F235,"X",KATANA!G235," ",KATANA!H235,"+",KATANA!I235," ",KATANA!M235," ",KATANA!K235," ",KATANA!L235,"lb",KATANA!U235,)</f>
        <v>KR06 18X8 5X108 +40 Glossy Gun Metal Machine Lip 73.1 1600lb99.47</v>
      </c>
    </row>
    <row r="228" spans="1:3" x14ac:dyDescent="0.3">
      <c r="A228" s="18" t="str">
        <f>KATANA!C236</f>
        <v>KR06-188051GML</v>
      </c>
      <c r="B228" s="93" t="str">
        <f>CONCATENATE(KATANA!B236," ",KATANA!D236,"X",KATANA!E236," ",KATANA!F236,"X",KATANA!G236," ",KATANA!H236,"+",KATANA!I236," ",KATANA!M236," ",KATANA!K236," ",KATANA!L236,"lb",KATANA!U236,)</f>
        <v>KR06 18X8 5X110 +40 Glossy Gun Metal Machine Lip 65.2 1600lb99.47</v>
      </c>
    </row>
    <row r="229" spans="1:3" x14ac:dyDescent="0.3">
      <c r="A229" s="18" t="str">
        <f>KATANA!C237</f>
        <v>KR06-188052GML</v>
      </c>
      <c r="B229" s="93" t="str">
        <f>CONCATENATE(KATANA!B237," ",KATANA!D237,"X",KATANA!E237," ",KATANA!F237,"X",KATANA!G237," ",KATANA!H237,"+",KATANA!I237," ",KATANA!M237," ",KATANA!K237," ",KATANA!L237,"lb",KATANA!U237,)</f>
        <v>KR06 18X8 5X112 +40 Glossy Gun Metal Machine Lip 66.6 1600lb99.47</v>
      </c>
    </row>
    <row r="230" spans="1:3" x14ac:dyDescent="0.3">
      <c r="A230" s="18" t="str">
        <f>KATANA!C238</f>
        <v>KR06-188054GML</v>
      </c>
      <c r="B230" s="93" t="str">
        <f>CONCATENATE(KATANA!B238," ",KATANA!D238,"X",KATANA!E238," ",KATANA!F238,"X",KATANA!G238," ",KATANA!H238,"+",KATANA!I238," ",KATANA!M238," ",KATANA!K238," ",KATANA!L238,"lb",KATANA!U238,)</f>
        <v>KR06 18X8 5X114.3 +40 Glossy Gun Metal Machine Lip 73.1 1600lb99.47</v>
      </c>
      <c r="C230" s="42" t="s">
        <v>303</v>
      </c>
    </row>
    <row r="231" spans="1:3" x14ac:dyDescent="0.3">
      <c r="A231" s="18" t="str">
        <f>KATANA!C239</f>
        <v>KR06-188045GML</v>
      </c>
      <c r="B231" s="93" t="str">
        <f>CONCATENATE(KATANA!B239," ",KATANA!D239,"X",KATANA!E239," ",KATANA!F239,"X",KATANA!G239," ",KATANA!H239,"+",KATANA!I239," ",KATANA!M239," ",KATANA!K239," ",KATANA!L239,"lb",KATANA!U239,)</f>
        <v>KR06 18X8 5X120 +40 Glossy Gun Metal Machine Lip 72.56 1600lb99.47</v>
      </c>
    </row>
    <row r="232" spans="1:3" x14ac:dyDescent="0.3">
      <c r="A232" s="18">
        <f>KATANA!C240</f>
        <v>0</v>
      </c>
      <c r="B232" s="93" t="str">
        <f>CONCATENATE(KATANA!B240," ",KATANA!D240,"X",KATANA!E240," ",KATANA!F240,"X",KATANA!G240,"/",KATANA!H240,"+",KATANA!I240," ",KATANA!M240," ",KATANA!K240," ",KATANA!L240,)</f>
        <v xml:space="preserve"> X X/+   </v>
      </c>
    </row>
    <row r="233" spans="1:3" x14ac:dyDescent="0.3">
      <c r="A233" s="18">
        <f>KATANA!C241</f>
        <v>0</v>
      </c>
      <c r="B233" s="93" t="str">
        <f>CONCATENATE(KATANA!B241," ",KATANA!D241,"X",KATANA!E241," ",KATANA!F241,"X",KATANA!G241,"/",KATANA!H241,"+",KATANA!I241," ",KATANA!M241," ",KATANA!K241," ",KATANA!L241,)</f>
        <v xml:space="preserve"> X X/+   </v>
      </c>
    </row>
    <row r="234" spans="1:3" x14ac:dyDescent="0.3">
      <c r="A234" s="18">
        <f>KATANA!C242</f>
        <v>0</v>
      </c>
      <c r="B234" s="93" t="str">
        <f>CONCATENATE(KATANA!B242," ",KATANA!D242,"X",KATANA!E242," ",KATANA!F242,"X",KATANA!G242,"/",KATANA!H242,"+",KATANA!I242," ",KATANA!M242," ",KATANA!K242," ",KATANA!L242,)</f>
        <v xml:space="preserve"> X X/+   </v>
      </c>
    </row>
    <row r="235" spans="1:3" x14ac:dyDescent="0.3">
      <c r="A235" s="18">
        <f>KATANA!C243</f>
        <v>0</v>
      </c>
      <c r="B235" s="93" t="str">
        <f>CONCATENATE(KATANA!B243," ",KATANA!D243,"X",KATANA!E243," ",KATANA!F243,"X",KATANA!G243,"/",KATANA!H243,"+",KATANA!I243," ",KATANA!M243," ",KATANA!K243," ",KATANA!L243,)</f>
        <v xml:space="preserve"> X X/+   </v>
      </c>
    </row>
    <row r="236" spans="1:3" x14ac:dyDescent="0.3">
      <c r="A236" s="18">
        <f>KATANA!C244</f>
        <v>0</v>
      </c>
      <c r="B236" s="93" t="str">
        <f>CONCATENATE(KATANA!B244," ",KATANA!D244,"X",KATANA!E244," ",KATANA!F244,"X",KATANA!G244,"/",KATANA!H244,"+",KATANA!I244," ",KATANA!M244," ",KATANA!K244," ",KATANA!L244,)</f>
        <v xml:space="preserve"> X X/+   </v>
      </c>
    </row>
    <row r="237" spans="1:3" x14ac:dyDescent="0.3">
      <c r="A237" s="18">
        <f>KATANA!C245</f>
        <v>0</v>
      </c>
      <c r="B237" s="93" t="str">
        <f>CONCATENATE(KATANA!B245," ",KATANA!D245,"X",KATANA!E245," ",KATANA!F245,"X",KATANA!G245,"/",KATANA!H245,"+",KATANA!I245," ",KATANA!M245," ",KATANA!K245," ",KATANA!L245,)</f>
        <v xml:space="preserve"> X X/+   </v>
      </c>
    </row>
    <row r="238" spans="1:3" x14ac:dyDescent="0.3">
      <c r="A238" s="18">
        <f>KATANA!C246</f>
        <v>0</v>
      </c>
      <c r="B238" s="93" t="str">
        <f>CONCATENATE(KATANA!B246," ",KATANA!D246,"X",KATANA!E246," ",KATANA!F246,"X",KATANA!G246,"/",KATANA!H246,"+",KATANA!I246," ",KATANA!M246," ",KATANA!K246," ",KATANA!L246,)</f>
        <v xml:space="preserve"> X X/+   </v>
      </c>
    </row>
    <row r="239" spans="1:3" x14ac:dyDescent="0.3">
      <c r="A239" s="18">
        <f>KATANA!C247</f>
        <v>0</v>
      </c>
      <c r="B239" s="93" t="str">
        <f>CONCATENATE(KATANA!B247," ",KATANA!D247,"X",KATANA!E247," ",KATANA!F247,"X",KATANA!G247,"/",KATANA!H247,"+",KATANA!I247," ",KATANA!M247," ",KATANA!K247," ",KATANA!L247,)</f>
        <v xml:space="preserve"> X X/+   </v>
      </c>
    </row>
    <row r="240" spans="1:3" x14ac:dyDescent="0.3">
      <c r="A240" s="18">
        <f>KATANA!C248</f>
        <v>0</v>
      </c>
      <c r="B240" s="93" t="str">
        <f>CONCATENATE(KATANA!B248," ",KATANA!D248,"X",KATANA!E248," ",KATANA!F248,"X",KATANA!G248,"/",KATANA!H248,"+",KATANA!I248," ",KATANA!M248," ",KATANA!K248," ",KATANA!L248,)</f>
        <v xml:space="preserve"> X X/+   </v>
      </c>
    </row>
    <row r="241" spans="1:3" x14ac:dyDescent="0.3">
      <c r="A241" s="18" t="str">
        <f>KATANA!C249</f>
        <v>PART NUMBER</v>
      </c>
      <c r="B241" s="93" t="str">
        <f>CONCATENATE(KATANA!B249," ",KATANA!D249,"X",KATANA!E249," ",KATANA!F249,"X",KATANA!G249,"/",KATANA!H249,"+",KATANA!I249," ",KATANA!M249," ",KATANA!K249," ",KATANA!L249,)</f>
        <v>MODEL DIAMETERXWIDTH LUG HOLEXPCD #1/PCD #2+ET(mm) FINISH DESCRIPTION CB(mm) LOAD RATING</v>
      </c>
    </row>
    <row r="242" spans="1:3" x14ac:dyDescent="0.3">
      <c r="A242" s="18" t="str">
        <f>KATANA!C250</f>
        <v>KR07-177550GB</v>
      </c>
      <c r="B242" s="93" t="str">
        <f>CONCATENATE(KATANA!B250," ",KATANA!D250,"X",KATANA!E250," ",KATANA!F250,"X",KATANA!G250," ",KATANA!H250,"+",KATANA!I250," ",KATANA!M250," ",KATANA!K250," ",KATANA!L250,"lb",KATANA!U250,)</f>
        <v>KR07 17X7.5 5X100 +40 Glossy Black 73.1 1600lb89.27</v>
      </c>
    </row>
    <row r="243" spans="1:3" x14ac:dyDescent="0.3">
      <c r="A243" s="18" t="str">
        <f>KATANA!C251</f>
        <v>KR07-177558GB</v>
      </c>
      <c r="B243" s="93" t="str">
        <f>CONCATENATE(KATANA!B251," ",KATANA!D251,"X",KATANA!E251," ",KATANA!F251,"X",KATANA!G251," ",KATANA!H251,"+",KATANA!I251," ",KATANA!M251," ",KATANA!K251," ",KATANA!L251,"lb",KATANA!U251,)</f>
        <v>KR07 17X7.5 5X108 +40 Glossy Black 73.1 1600lb89.27</v>
      </c>
    </row>
    <row r="244" spans="1:3" x14ac:dyDescent="0.3">
      <c r="A244" s="18" t="str">
        <f>KATANA!C252</f>
        <v>KR07-177554GB</v>
      </c>
      <c r="B244" s="93" t="str">
        <f>CONCATENATE(KATANA!B252," ",KATANA!D252,"X",KATANA!E252," ",KATANA!F252,"X",KATANA!G252," ",KATANA!H252,"+",KATANA!I252," ",KATANA!M252," ",KATANA!K252," ",KATANA!L252,"lb",KATANA!U252,)</f>
        <v>KR07 17X7.5 5X114.3 +40 Glossy Black 73.1 1600lb89.27</v>
      </c>
    </row>
    <row r="245" spans="1:3" x14ac:dyDescent="0.3">
      <c r="A245" s="18" t="str">
        <f>KATANA!C253</f>
        <v>KR07-177550MB</v>
      </c>
      <c r="B245" s="93" t="str">
        <f>CONCATENATE(KATANA!B253," ",KATANA!D253,"X",KATANA!E253," ",KATANA!F253,"X",KATANA!G253," ",KATANA!H253,"+",KATANA!I253," ",KATANA!M253," ",KATANA!K253," ",KATANA!L253,"lb",KATANA!U253,)</f>
        <v>KR07 17X7.5 5X100 +40 Matte Black 73.1 1600lb89.27</v>
      </c>
    </row>
    <row r="246" spans="1:3" x14ac:dyDescent="0.3">
      <c r="A246" s="18" t="str">
        <f>KATANA!C254</f>
        <v>KR07-177558MB</v>
      </c>
      <c r="B246" s="93" t="str">
        <f>CONCATENATE(KATANA!B254," ",KATANA!D254,"X",KATANA!E254," ",KATANA!F254,"X",KATANA!G254," ",KATANA!H254,"+",KATANA!I254," ",KATANA!M254," ",KATANA!K254," ",KATANA!L254,"lb",KATANA!U254,)</f>
        <v>KR07 17X7.5 5X108 +40 Matte Black 73.1 1600lb89.27</v>
      </c>
    </row>
    <row r="247" spans="1:3" x14ac:dyDescent="0.3">
      <c r="A247" s="18" t="str">
        <f>KATANA!C255</f>
        <v>KR07-177554MB</v>
      </c>
      <c r="B247" s="93" t="str">
        <f>CONCATENATE(KATANA!B255," ",KATANA!D255,"X",KATANA!E255," ",KATANA!F255,"X",KATANA!G255," ",KATANA!H255,"+",KATANA!I255," ",KATANA!M255," ",KATANA!K255," ",KATANA!L255,"lb",KATANA!U255,)</f>
        <v>KR07 17X7.5 5X114.3 +40 Matte Black 73.1 1600lb89.27</v>
      </c>
    </row>
    <row r="248" spans="1:3" x14ac:dyDescent="0.3">
      <c r="A248" s="18" t="str">
        <f>KATANA!C256</f>
        <v>KR07-177550MR</v>
      </c>
      <c r="B248" s="93" t="str">
        <f>CONCATENATE(KATANA!B256," ",KATANA!D256,"X",KATANA!E256," ",KATANA!F256,"X",KATANA!G256," ",KATANA!H256,"+",KATANA!I256," ",KATANA!M256," ",KATANA!K256," ",KATANA!L256,"lb",KATANA!U256,)</f>
        <v>KR07 17X7.5 5X100 +40 Matte Bronze 73.1 1600lb89.27</v>
      </c>
    </row>
    <row r="249" spans="1:3" x14ac:dyDescent="0.3">
      <c r="A249" s="18" t="str">
        <f>KATANA!C257</f>
        <v>KR07-177558MR</v>
      </c>
      <c r="B249" s="93" t="str">
        <f>CONCATENATE(KATANA!B257," ",KATANA!D257,"X",KATANA!E257," ",KATANA!F257,"X",KATANA!G257," ",KATANA!H257,"+",KATANA!I257," ",KATANA!M257," ",KATANA!K257," ",KATANA!L257,"lb",KATANA!U257,)</f>
        <v>KR07 17X7.5 5X108 +40 Matte Bronze 73.1 1600lb89.27</v>
      </c>
    </row>
    <row r="250" spans="1:3" x14ac:dyDescent="0.3">
      <c r="A250" s="18" t="str">
        <f>KATANA!C258</f>
        <v>KR07-177554MR</v>
      </c>
      <c r="B250" s="93" t="str">
        <f>CONCATENATE(KATANA!B258," ",KATANA!D258,"X",KATANA!E258," ",KATANA!F258,"X",KATANA!G258," ",KATANA!H258,"+",KATANA!I258," ",KATANA!M258," ",KATANA!K258," ",KATANA!L258,"lb",KATANA!U258,)</f>
        <v>KR07 17X7.5 5X114.3 +40 Matte Bronze 73.1 1600lb89.27</v>
      </c>
    </row>
    <row r="251" spans="1:3" x14ac:dyDescent="0.3">
      <c r="A251" s="18">
        <f>KATANA!C259</f>
        <v>0</v>
      </c>
      <c r="B251" s="93" t="str">
        <f>CONCATENATE(KATANA!B259," ",KATANA!D259,"X",KATANA!E259," ",KATANA!F259,"X",KATANA!G259,"/",KATANA!H259,"+",KATANA!I259," ",KATANA!M259," ",KATANA!K259," ",KATANA!L259,)</f>
        <v xml:space="preserve"> X X/+   </v>
      </c>
    </row>
    <row r="252" spans="1:3" x14ac:dyDescent="0.3">
      <c r="A252" s="18" t="str">
        <f>KATANA!C260</f>
        <v>KR07-188050GB</v>
      </c>
      <c r="B252" s="93" t="str">
        <f>CONCATENATE(KATANA!B260," ",KATANA!D260,"X",KATANA!E260," ",KATANA!F260,"X",KATANA!G260," ",KATANA!H260,"+",KATANA!I260," ",KATANA!M260," ",KATANA!K260," ",KATANA!L260,"lb",KATANA!U260,)</f>
        <v>KR07 18X8 5X100 +40 Glossy Black 73.1 1600lb99.47</v>
      </c>
      <c r="C252" s="42" t="s">
        <v>304</v>
      </c>
    </row>
    <row r="253" spans="1:3" x14ac:dyDescent="0.3">
      <c r="A253" s="18" t="str">
        <f>KATANA!C261</f>
        <v>KR07-188056GB</v>
      </c>
      <c r="B253" s="93" t="str">
        <f>CONCATENATE(KATANA!B261," ",KATANA!D261,"X",KATANA!E261," ",KATANA!F261,"X",KATANA!G261," ",KATANA!H261,"+",KATANA!I261," ",KATANA!M261," ",KATANA!K261," ",KATANA!L261,"lb",KATANA!U261,)</f>
        <v>KR07 18X8 5X105 +40 Glossy Black 56.6 1600lb99.47</v>
      </c>
    </row>
    <row r="254" spans="1:3" x14ac:dyDescent="0.3">
      <c r="A254" s="18" t="str">
        <f>KATANA!C262</f>
        <v>KR07-188058GB</v>
      </c>
      <c r="B254" s="93" t="str">
        <f>CONCATENATE(KATANA!B262," ",KATANA!D262,"X",KATANA!E262," ",KATANA!F262,"X",KATANA!G262," ",KATANA!H262,"+",KATANA!I262," ",KATANA!M262," ",KATANA!K262," ",KATANA!L262,"lb",KATANA!U262,)</f>
        <v>KR07 18X8 5X108 +40 Glossy Black 73.1 1600lb99.47</v>
      </c>
    </row>
    <row r="255" spans="1:3" x14ac:dyDescent="0.3">
      <c r="A255" s="18" t="str">
        <f>KATANA!C263</f>
        <v>KR07-188051GB</v>
      </c>
      <c r="B255" s="93" t="str">
        <f>CONCATENATE(KATANA!B263," ",KATANA!D263,"X",KATANA!E263," ",KATANA!F263,"X",KATANA!G263," ",KATANA!H263,"+",KATANA!I263," ",KATANA!M263," ",KATANA!K263," ",KATANA!L263,"lb",KATANA!U263,)</f>
        <v>KR07 18X8 5X110 +40 Glossy Black 65.2 1600lb99.47</v>
      </c>
    </row>
    <row r="256" spans="1:3" x14ac:dyDescent="0.3">
      <c r="A256" s="18" t="str">
        <f>KATANA!C264</f>
        <v>KR07-188052GB</v>
      </c>
      <c r="B256" s="93" t="str">
        <f>CONCATENATE(KATANA!B264," ",KATANA!D264,"X",KATANA!E264," ",KATANA!F264,"X",KATANA!G264," ",KATANA!H264,"+",KATANA!I264," ",KATANA!M264," ",KATANA!K264," ",KATANA!L264,"lb",KATANA!U264,)</f>
        <v>KR07 18X8 5X112 +40 Glossy Black 66.6 1600lb99.47</v>
      </c>
    </row>
    <row r="257" spans="1:3" x14ac:dyDescent="0.3">
      <c r="A257" s="18" t="str">
        <f>KATANA!C265</f>
        <v>KR07-188054GB</v>
      </c>
      <c r="B257" s="93" t="str">
        <f>CONCATENATE(KATANA!B265," ",KATANA!D265,"X",KATANA!E265," ",KATANA!F265,"X",KATANA!G265," ",KATANA!H265,"+",KATANA!I265," ",KATANA!M265," ",KATANA!K265," ",KATANA!L265,"lb",KATANA!U265,)</f>
        <v>KR07 18X8 5X114.3 +40 Glossy Black 73.1 1600lb99.47</v>
      </c>
      <c r="C257" s="42" t="s">
        <v>305</v>
      </c>
    </row>
    <row r="258" spans="1:3" x14ac:dyDescent="0.3">
      <c r="A258" s="18" t="str">
        <f>KATANA!C266</f>
        <v>KR07-188045GB</v>
      </c>
      <c r="B258" s="93" t="str">
        <f>CONCATENATE(KATANA!B266," ",KATANA!D266,"X",KATANA!E266," ",KATANA!F266,"X",KATANA!G266," ",KATANA!H266,"+",KATANA!I266," ",KATANA!M266," ",KATANA!K266," ",KATANA!L266,"lb",KATANA!U266,)</f>
        <v>KR07 18X8 5X120 +40 Glossy Black 72.56 1600lb99.47</v>
      </c>
    </row>
    <row r="259" spans="1:3" x14ac:dyDescent="0.3">
      <c r="A259" s="18" t="str">
        <f>KATANA!C267</f>
        <v>KR07-188050MB</v>
      </c>
      <c r="B259" s="93" t="str">
        <f>CONCATENATE(KATANA!B267," ",KATANA!D267,"X",KATANA!E267," ",KATANA!F267,"X",KATANA!G267," ",KATANA!H267,"+",KATANA!I267," ",KATANA!M267," ",KATANA!K267," ",KATANA!L267,"lb",KATANA!U267,)</f>
        <v>KR07 18X8 5X100 +40 Matte Black 73.1 1600lb99.47</v>
      </c>
      <c r="C259" s="42" t="s">
        <v>306</v>
      </c>
    </row>
    <row r="260" spans="1:3" x14ac:dyDescent="0.3">
      <c r="A260" s="18" t="str">
        <f>KATANA!C268</f>
        <v>KR07-188056MB</v>
      </c>
      <c r="B260" s="93" t="str">
        <f>CONCATENATE(KATANA!B268," ",KATANA!D268,"X",KATANA!E268," ",KATANA!F268,"X",KATANA!G268," ",KATANA!H268,"+",KATANA!I268," ",KATANA!M268," ",KATANA!K268," ",KATANA!L268,"lb",KATANA!U268,)</f>
        <v>KR07 18X8 5X105 +40 Matte Black 56.6 1600lb99.47</v>
      </c>
    </row>
    <row r="261" spans="1:3" x14ac:dyDescent="0.3">
      <c r="A261" s="18" t="str">
        <f>KATANA!C269</f>
        <v>KR07-188058MB</v>
      </c>
      <c r="B261" s="93" t="str">
        <f>CONCATENATE(KATANA!B269," ",KATANA!D269,"X",KATANA!E269," ",KATANA!F269,"X",KATANA!G269," ",KATANA!H269,"+",KATANA!I269," ",KATANA!M269," ",KATANA!K269," ",KATANA!L269,"lb",KATANA!U269,)</f>
        <v>KR07 18X8 5X108 +40 Matte Black 73.1 1600lb99.47</v>
      </c>
    </row>
    <row r="262" spans="1:3" x14ac:dyDescent="0.3">
      <c r="A262" s="18" t="str">
        <f>KATANA!C270</f>
        <v>KR07-188051MB</v>
      </c>
      <c r="B262" s="93" t="str">
        <f>CONCATENATE(KATANA!B270," ",KATANA!D270,"X",KATANA!E270," ",KATANA!F270,"X",KATANA!G270," ",KATANA!H270,"+",KATANA!I270," ",KATANA!M270," ",KATANA!K270," ",KATANA!L270,"lb",KATANA!U270,)</f>
        <v>KR07 18X8 5X110 +40 Matte Black 65.2 1600lb99.47</v>
      </c>
    </row>
    <row r="263" spans="1:3" x14ac:dyDescent="0.3">
      <c r="A263" s="18" t="str">
        <f>KATANA!C271</f>
        <v>KR07-188052MB</v>
      </c>
      <c r="B263" s="93" t="str">
        <f>CONCATENATE(KATANA!B271," ",KATANA!D271,"X",KATANA!E271," ",KATANA!F271,"X",KATANA!G271," ",KATANA!H271,"+",KATANA!I271," ",KATANA!M271," ",KATANA!K271," ",KATANA!L271,"lb",KATANA!U271,)</f>
        <v>KR07 18X8 5X112 +40 Matte Black 66.6 1600lb99.47</v>
      </c>
    </row>
    <row r="264" spans="1:3" x14ac:dyDescent="0.3">
      <c r="A264" s="18" t="str">
        <f>KATANA!C272</f>
        <v>KR07-188054MB</v>
      </c>
      <c r="B264" s="93" t="str">
        <f>CONCATENATE(KATANA!B272," ",KATANA!D272,"X",KATANA!E272," ",KATANA!F272,"X",KATANA!G272," ",KATANA!H272,"+",KATANA!I272," ",KATANA!M272," ",KATANA!K272," ",KATANA!L272,"lb",KATANA!U272,)</f>
        <v>KR07 18X8 5X114.3 +40 Matte Black 73.1 1600lb99.47</v>
      </c>
      <c r="C264" s="42" t="s">
        <v>307</v>
      </c>
    </row>
    <row r="265" spans="1:3" x14ac:dyDescent="0.3">
      <c r="A265" s="18" t="str">
        <f>KATANA!C273</f>
        <v>KR07-188045MB</v>
      </c>
      <c r="B265" s="93" t="str">
        <f>CONCATENATE(KATANA!B273," ",KATANA!D273,"X",KATANA!E273," ",KATANA!F273,"X",KATANA!G273," ",KATANA!H273,"+",KATANA!I273," ",KATANA!M273," ",KATANA!K273," ",KATANA!L273,"lb",KATANA!U273,)</f>
        <v>KR07 18X8 5X120 +40 Matte Black 72.56 1600lb99.47</v>
      </c>
    </row>
    <row r="266" spans="1:3" x14ac:dyDescent="0.3">
      <c r="A266" s="18" t="str">
        <f>KATANA!C274</f>
        <v>KR07-188050MR</v>
      </c>
      <c r="B266" s="93" t="str">
        <f>CONCATENATE(KATANA!B274," ",KATANA!D274,"X",KATANA!E274," ",KATANA!F274,"X",KATANA!G274," ",KATANA!H274,"+",KATANA!I274," ",KATANA!M274," ",KATANA!K274," ",KATANA!L274,"lb",KATANA!U274,)</f>
        <v>KR07 18X8 5X100 +40 Matte Bronze 73.1 1600lb99.47</v>
      </c>
      <c r="C266" s="42" t="s">
        <v>308</v>
      </c>
    </row>
    <row r="267" spans="1:3" x14ac:dyDescent="0.3">
      <c r="A267" s="18" t="str">
        <f>KATANA!C275</f>
        <v>KR07-188056MR</v>
      </c>
      <c r="B267" s="93" t="str">
        <f>CONCATENATE(KATANA!B275," ",KATANA!D275,"X",KATANA!E275," ",KATANA!F275,"X",KATANA!G275," ",KATANA!H275,"+",KATANA!I275," ",KATANA!M275," ",KATANA!K275," ",KATANA!L275,"lb",KATANA!U275,)</f>
        <v>KR07 18X8 5X105 +40 Matte Bronze 56.6 1600lb99.47</v>
      </c>
    </row>
    <row r="268" spans="1:3" x14ac:dyDescent="0.3">
      <c r="A268" s="18" t="str">
        <f>KATANA!C276</f>
        <v>KR07-188058MR</v>
      </c>
      <c r="B268" s="93" t="str">
        <f>CONCATENATE(KATANA!B276," ",KATANA!D276,"X",KATANA!E276," ",KATANA!F276,"X",KATANA!G276," ",KATANA!H276,"+",KATANA!I276," ",KATANA!M276," ",KATANA!K276," ",KATANA!L276,"lb",KATANA!U276,)</f>
        <v>KR07 18X8 5X108 +40 Matte Bronze 73.1 1600lb99.47</v>
      </c>
    </row>
    <row r="269" spans="1:3" x14ac:dyDescent="0.3">
      <c r="A269" s="18" t="str">
        <f>KATANA!C277</f>
        <v>KR07-188051MR</v>
      </c>
      <c r="B269" s="93" t="str">
        <f>CONCATENATE(KATANA!B277," ",KATANA!D277,"X",KATANA!E277," ",KATANA!F277,"X",KATANA!G277," ",KATANA!H277,"+",KATANA!I277," ",KATANA!M277," ",KATANA!K277," ",KATANA!L277,"lb",KATANA!U277,)</f>
        <v>KR07 18X8 5X110 +40 Matte Bronze 65.2 1600lb99.47</v>
      </c>
    </row>
    <row r="270" spans="1:3" x14ac:dyDescent="0.3">
      <c r="A270" s="18" t="str">
        <f>KATANA!C278</f>
        <v>KR07-188052MR</v>
      </c>
      <c r="B270" s="93" t="str">
        <f>CONCATENATE(KATANA!B278," ",KATANA!D278,"X",KATANA!E278," ",KATANA!F278,"X",KATANA!G278," ",KATANA!H278,"+",KATANA!I278," ",KATANA!M278," ",KATANA!K278," ",KATANA!L278,"lb",KATANA!U278,)</f>
        <v>KR07 18X8 5X112 +40 Matte Bronze 66.6 1600lb99.47</v>
      </c>
    </row>
    <row r="271" spans="1:3" x14ac:dyDescent="0.3">
      <c r="A271" s="18" t="str">
        <f>KATANA!C279</f>
        <v>KR07-188054MR</v>
      </c>
      <c r="B271" s="93" t="str">
        <f>CONCATENATE(KATANA!B279," ",KATANA!D279,"X",KATANA!E279," ",KATANA!F279,"X",KATANA!G279," ",KATANA!H279,"+",KATANA!I279," ",KATANA!M279," ",KATANA!K279," ",KATANA!L279,"lb",KATANA!U279,)</f>
        <v>KR07 18X8 5X114.3 +40 Matte Bronze 73.1 1600lb99.47</v>
      </c>
      <c r="C271" s="42" t="s">
        <v>309</v>
      </c>
    </row>
    <row r="272" spans="1:3" x14ac:dyDescent="0.3">
      <c r="A272" s="18" t="str">
        <f>KATANA!C280</f>
        <v>KR07-188045MR</v>
      </c>
      <c r="B272" s="93" t="str">
        <f>CONCATENATE(KATANA!B280," ",KATANA!D280,"X",KATANA!E280," ",KATANA!F280,"X",KATANA!G280," ",KATANA!H280,"+",KATANA!I280," ",KATANA!M280," ",KATANA!K280," ",KATANA!L280,"lb",KATANA!U280,)</f>
        <v>KR07 18X8 5X120 +40 Matte Bronze 72.56 1600lb99.47</v>
      </c>
    </row>
    <row r="273" spans="1:3" x14ac:dyDescent="0.3">
      <c r="A273" s="18">
        <f>KATANA!C281</f>
        <v>0</v>
      </c>
      <c r="B273" s="93" t="str">
        <f>CONCATENATE(KATANA!B281," ",KATANA!D281,"X",KATANA!E281," ",KATANA!F281,"X",KATANA!G281,"/",KATANA!H281,"+",KATANA!I281," ",KATANA!M281," ",KATANA!K281," ",KATANA!L281,)</f>
        <v xml:space="preserve"> X X/+   </v>
      </c>
    </row>
    <row r="274" spans="1:3" x14ac:dyDescent="0.3">
      <c r="A274" s="18">
        <f>KATANA!C282</f>
        <v>0</v>
      </c>
      <c r="B274" s="93" t="str">
        <f>CONCATENATE(KATANA!B282," ",KATANA!D282,"X",KATANA!E282," ",KATANA!F282,"X",KATANA!G282,"/",KATANA!H282,"+",KATANA!I282," ",KATANA!M282," ",KATANA!K282," ",KATANA!L282,)</f>
        <v xml:space="preserve"> X X/+   </v>
      </c>
    </row>
    <row r="275" spans="1:3" x14ac:dyDescent="0.3">
      <c r="A275" s="18">
        <f>KATANA!C283</f>
        <v>0</v>
      </c>
      <c r="B275" s="93" t="str">
        <f>CONCATENATE(KATANA!B283," ",KATANA!D283,"X",KATANA!E283," ",KATANA!F283,"X",KATANA!G283,"/",KATANA!H283,"+",KATANA!I283," ",KATANA!M283," ",KATANA!K283," ",KATANA!L283,)</f>
        <v xml:space="preserve"> X X/+   </v>
      </c>
    </row>
    <row r="276" spans="1:3" x14ac:dyDescent="0.3">
      <c r="A276" s="18">
        <f>KATANA!C284</f>
        <v>0</v>
      </c>
      <c r="B276" s="93" t="str">
        <f>CONCATENATE(KATANA!B284," ",KATANA!D284,"X",KATANA!E284," ",KATANA!F284,"X",KATANA!G284,"/",KATANA!H284,"+",KATANA!I284," ",KATANA!M284," ",KATANA!K284," ",KATANA!L284,)</f>
        <v xml:space="preserve"> X X/+   </v>
      </c>
    </row>
    <row r="277" spans="1:3" x14ac:dyDescent="0.3">
      <c r="A277" s="18">
        <f>KATANA!C285</f>
        <v>0</v>
      </c>
      <c r="B277" s="93" t="str">
        <f>CONCATENATE(KATANA!B285," ",KATANA!D285,"X",KATANA!E285," ",KATANA!F285,"X",KATANA!G285,"/",KATANA!H285,"+",KATANA!I285," ",KATANA!M285," ",KATANA!K285," ",KATANA!L285,)</f>
        <v xml:space="preserve"> X X/+   </v>
      </c>
    </row>
    <row r="278" spans="1:3" x14ac:dyDescent="0.3">
      <c r="A278" s="18">
        <f>KATANA!C286</f>
        <v>0</v>
      </c>
      <c r="B278" s="93" t="str">
        <f>CONCATENATE(KATANA!B286," ",KATANA!D286,"X",KATANA!E286," ",KATANA!F286,"X",KATANA!G286,"/",KATANA!H286,"+",KATANA!I286," ",KATANA!M286," ",KATANA!K286," ",KATANA!L286,)</f>
        <v xml:space="preserve"> X X/+   </v>
      </c>
    </row>
    <row r="279" spans="1:3" x14ac:dyDescent="0.3">
      <c r="A279" s="18">
        <f>KATANA!C287</f>
        <v>0</v>
      </c>
      <c r="B279" s="93" t="str">
        <f>CONCATENATE(KATANA!B287," ",KATANA!D287,"X",KATANA!E287," ",KATANA!F287,"X",KATANA!G287,"/",KATANA!H287,"+",KATANA!I287," ",KATANA!M287," ",KATANA!K287," ",KATANA!L287,)</f>
        <v xml:space="preserve"> X X/+   </v>
      </c>
    </row>
    <row r="280" spans="1:3" x14ac:dyDescent="0.3">
      <c r="A280" s="18">
        <f>KATANA!C288</f>
        <v>0</v>
      </c>
      <c r="B280" s="93" t="str">
        <f>CONCATENATE(KATANA!B288," ",KATANA!D288,"X",KATANA!E288," ",KATANA!F288,"X",KATANA!G288,"/",KATANA!H288,"+",KATANA!I288," ",KATANA!M288," ",KATANA!K288," ",KATANA!L288,)</f>
        <v xml:space="preserve"> X X/+   </v>
      </c>
    </row>
    <row r="281" spans="1:3" x14ac:dyDescent="0.3">
      <c r="A281" s="18">
        <f>KATANA!C289</f>
        <v>0</v>
      </c>
      <c r="B281" s="93" t="str">
        <f>CONCATENATE(KATANA!B289," ",KATANA!D289,"X",KATANA!E289," ",KATANA!F289,"X",KATANA!G289,"/",KATANA!H289,"+",KATANA!I289," ",KATANA!M289," ",KATANA!K289," ",KATANA!L289,)</f>
        <v xml:space="preserve"> X X/+   </v>
      </c>
    </row>
    <row r="282" spans="1:3" x14ac:dyDescent="0.3">
      <c r="A282" s="18" t="str">
        <f>KATANA!C290</f>
        <v>PART NUMBER</v>
      </c>
      <c r="B282" s="93" t="str">
        <f>CONCATENATE(KATANA!B290," ",KATANA!D290,"X",KATANA!E290," ",KATANA!F290,"X",KATANA!G290,"/",KATANA!H290,"+",KATANA!I290," ",KATANA!M290," ",KATANA!K290," ",KATANA!L290,)</f>
        <v>MODEL DIAMETERXWIDTH LUG HOLEXPCD #1/PCD #2+ET(mm) FINISH DESCRIPTION CB(mm) LOAD RATING</v>
      </c>
    </row>
    <row r="283" spans="1:3" x14ac:dyDescent="0.3">
      <c r="A283" s="18" t="str">
        <f>KATANA!C291</f>
        <v>KR08-177550GB</v>
      </c>
      <c r="B283" s="93" t="str">
        <f>CONCATENATE(KATANA!B291," ",KATANA!D291,"X",KATANA!E291," ",KATANA!F291,"X",KATANA!G291," ",KATANA!H291,"+",KATANA!I291," ",KATANA!M291," ",KATANA!K291," ",KATANA!L291,"lb",KATANA!U291,)</f>
        <v>KR08 17X7.5 5X100 +40 Glossy Black 73.1 1600lb89.27</v>
      </c>
      <c r="C283" s="42" t="s">
        <v>310</v>
      </c>
    </row>
    <row r="284" spans="1:3" x14ac:dyDescent="0.3">
      <c r="A284" s="18" t="str">
        <f>KATANA!C292</f>
        <v>KR08-177558GB</v>
      </c>
      <c r="B284" s="93" t="str">
        <f>CONCATENATE(KATANA!B292," ",KATANA!D292,"X",KATANA!E292," ",KATANA!F292,"X",KATANA!G292," ",KATANA!H292,"+",KATANA!I292," ",KATANA!M292," ",KATANA!K292," ",KATANA!L292,"lb",KATANA!U292,)</f>
        <v>KR08 17X7.5 5X108 +40 Glossy Black 73.1 1600lb89.27</v>
      </c>
    </row>
    <row r="285" spans="1:3" x14ac:dyDescent="0.3">
      <c r="A285" s="18" t="str">
        <f>KATANA!C293</f>
        <v>KR08-177554GB</v>
      </c>
      <c r="B285" s="93" t="str">
        <f>CONCATENATE(KATANA!B293," ",KATANA!D293,"X",KATANA!E293," ",KATANA!F293,"X",KATANA!G293," ",KATANA!H293,"+",KATANA!I293," ",KATANA!M293," ",KATANA!K293," ",KATANA!L293,"lb",KATANA!U293,)</f>
        <v>KR08 17X7.5 5X114.3 +40 Glossy Black 73.1 1600lb89.27</v>
      </c>
      <c r="C285" s="42" t="s">
        <v>311</v>
      </c>
    </row>
    <row r="286" spans="1:3" x14ac:dyDescent="0.3">
      <c r="A286" s="18" t="str">
        <f>KATANA!C294</f>
        <v>KR08-177550MB</v>
      </c>
      <c r="B286" s="93" t="str">
        <f>CONCATENATE(KATANA!B294," ",KATANA!D294,"X",KATANA!E294," ",KATANA!F294,"X",KATANA!G294," ",KATANA!H294,"+",KATANA!I294," ",KATANA!M294," ",KATANA!K294," ",KATANA!L294,"lb",KATANA!U294,)</f>
        <v>KR08 17X7.5 5X100 +40 Matte Black 73.1 1600lb89.27</v>
      </c>
      <c r="C286" s="42" t="s">
        <v>312</v>
      </c>
    </row>
    <row r="287" spans="1:3" x14ac:dyDescent="0.3">
      <c r="A287" s="18" t="str">
        <f>KATANA!C295</f>
        <v>KR08-177558MB</v>
      </c>
      <c r="B287" s="93" t="str">
        <f>CONCATENATE(KATANA!B295," ",KATANA!D295,"X",KATANA!E295," ",KATANA!F295,"X",KATANA!G295," ",KATANA!H295,"+",KATANA!I295," ",KATANA!M295," ",KATANA!K295," ",KATANA!L295,"lb",KATANA!U295,)</f>
        <v>KR08 17X7.5 5X108 +40 Matte Black 73.1 1600lb89.27</v>
      </c>
    </row>
    <row r="288" spans="1:3" x14ac:dyDescent="0.3">
      <c r="A288" s="18" t="str">
        <f>KATANA!C296</f>
        <v>KR08-177554MB</v>
      </c>
      <c r="B288" s="93" t="str">
        <f>CONCATENATE(KATANA!B296," ",KATANA!D296,"X",KATANA!E296," ",KATANA!F296,"X",KATANA!G296," ",KATANA!H296,"+",KATANA!I296," ",KATANA!M296," ",KATANA!K296," ",KATANA!L296,"lb",KATANA!U296,)</f>
        <v>KR08 17X7.5 5X114.3 +40 Matte Black 73.1 1600lb89.27</v>
      </c>
      <c r="C288" s="42" t="s">
        <v>313</v>
      </c>
    </row>
    <row r="289" spans="1:3" x14ac:dyDescent="0.3">
      <c r="A289" s="18" t="str">
        <f>KATANA!C297</f>
        <v>KR08-177550MR</v>
      </c>
      <c r="B289" s="93" t="str">
        <f>CONCATENATE(KATANA!B297," ",KATANA!D297,"X",KATANA!E297," ",KATANA!F297,"X",KATANA!G297," ",KATANA!H297,"+",KATANA!I297," ",KATANA!M297," ",KATANA!K297," ",KATANA!L297,"lb",KATANA!U297,)</f>
        <v>KR08 17X7.5 5X100 +40 Matte Bronze 73.1 1600lb89.27</v>
      </c>
      <c r="C289" s="42" t="s">
        <v>314</v>
      </c>
    </row>
    <row r="290" spans="1:3" x14ac:dyDescent="0.3">
      <c r="A290" s="18" t="str">
        <f>KATANA!C298</f>
        <v>KR08-177558MR</v>
      </c>
      <c r="B290" s="93" t="str">
        <f>CONCATENATE(KATANA!B298," ",KATANA!D298,"X",KATANA!E298," ",KATANA!F298,"X",KATANA!G298," ",KATANA!H298,"+",KATANA!I298," ",KATANA!M298," ",KATANA!K298," ",KATANA!L298,"lb",KATANA!U298,)</f>
        <v>KR08 17X7.5 5X108 +40 Matte Bronze 73.1 1600lb89.27</v>
      </c>
    </row>
    <row r="291" spans="1:3" x14ac:dyDescent="0.3">
      <c r="A291" s="18" t="str">
        <f>KATANA!C299</f>
        <v>KR08-177554MR</v>
      </c>
      <c r="B291" s="93" t="str">
        <f>CONCATENATE(KATANA!B299," ",KATANA!D299,"X",KATANA!E299," ",KATANA!F299,"X",KATANA!G299," ",KATANA!H299,"+",KATANA!I299," ",KATANA!M299," ",KATANA!K299," ",KATANA!L299,"lb",KATANA!U299,)</f>
        <v>KR08 17X7.5 5X114.3 +40 Matte Bronze 73.1 1600lb89.27</v>
      </c>
      <c r="C291" s="42" t="s">
        <v>315</v>
      </c>
    </row>
    <row r="292" spans="1:3" x14ac:dyDescent="0.3">
      <c r="A292" s="18" t="str">
        <f>KATANA!C300</f>
        <v>KR08-177550GM</v>
      </c>
      <c r="B292" s="93" t="str">
        <f>CONCATENATE(KATANA!B300," ",KATANA!D300,"X",KATANA!E300," ",KATANA!F300,"X",KATANA!G300," ",KATANA!H300,"+",KATANA!I300," ",KATANA!M300," ",KATANA!K300," ",KATANA!L300,"lb",KATANA!U300,)</f>
        <v>KR08 17X7.5 5X100 +40 Glossy GunMetal 73.1 1600lb89.27</v>
      </c>
      <c r="C292" s="42" t="s">
        <v>316</v>
      </c>
    </row>
    <row r="293" spans="1:3" x14ac:dyDescent="0.3">
      <c r="A293" s="18" t="str">
        <f>KATANA!C301</f>
        <v>KR08-177558GM</v>
      </c>
      <c r="B293" s="93" t="str">
        <f>CONCATENATE(KATANA!B301," ",KATANA!D301,"X",KATANA!E301," ",KATANA!F301,"X",KATANA!G301," ",KATANA!H301,"+",KATANA!I301," ",KATANA!M301," ",KATANA!K301," ",KATANA!L301,"lb",KATANA!U301,)</f>
        <v>KR08 17X7.5 5X108 +40 Glossy GunMetal 73.1 1600lb89.27</v>
      </c>
    </row>
    <row r="294" spans="1:3" x14ac:dyDescent="0.3">
      <c r="A294" s="18" t="str">
        <f>KATANA!C302</f>
        <v>KR08-177554GM</v>
      </c>
      <c r="B294" s="93" t="str">
        <f>CONCATENATE(KATANA!B302," ",KATANA!D302,"X",KATANA!E302," ",KATANA!F302,"X",KATANA!G302," ",KATANA!H302,"+",KATANA!I302," ",KATANA!M302," ",KATANA!K302," ",KATANA!L302,"lb",KATANA!U302,)</f>
        <v>KR08 17X7.5 5X114.3 +40 Glossy GunMetal 73.1 1600lb89.27</v>
      </c>
      <c r="C294" s="42" t="s">
        <v>317</v>
      </c>
    </row>
    <row r="295" spans="1:3" x14ac:dyDescent="0.3">
      <c r="A295" s="18">
        <f>KATANA!C303</f>
        <v>0</v>
      </c>
      <c r="B295" s="93" t="str">
        <f>CONCATENATE(KATANA!B303," ",KATANA!D303,"X",KATANA!E303," ",KATANA!F303,"X",KATANA!G303,"/",KATANA!H303,"+",KATANA!I303," ",KATANA!M303," ",KATANA!K303," ",KATANA!L303,)</f>
        <v xml:space="preserve"> X X/+   </v>
      </c>
    </row>
    <row r="296" spans="1:3" x14ac:dyDescent="0.3">
      <c r="A296" s="18" t="str">
        <f>KATANA!C304</f>
        <v>KR08-188050GB</v>
      </c>
      <c r="B296" s="93" t="str">
        <f>CONCATENATE(KATANA!B304," ",KATANA!D304,"X",KATANA!E304," ",KATANA!F304,"X",KATANA!G304," ",KATANA!H304,"+",KATANA!I304," ",KATANA!M304," ",KATANA!K304," ",KATANA!L304,"lb",KATANA!U304,)</f>
        <v>KR08 18X8 5X100 +40 Glossy Black 73.1 1600lb99.47</v>
      </c>
      <c r="C296" s="42" t="s">
        <v>318</v>
      </c>
    </row>
    <row r="297" spans="1:3" x14ac:dyDescent="0.3">
      <c r="A297" s="18" t="str">
        <f>KATANA!C305</f>
        <v>KR08-188056GB</v>
      </c>
      <c r="B297" s="93" t="str">
        <f>CONCATENATE(KATANA!B305," ",KATANA!D305,"X",KATANA!E305," ",KATANA!F305,"X",KATANA!G305," ",KATANA!H305,"+",KATANA!I305," ",KATANA!M305," ",KATANA!K305," ",KATANA!L305,"lb",KATANA!U305,)</f>
        <v>KR08 18X8 5X105 +40 Glossy Black 56.6 1600lb99.47</v>
      </c>
    </row>
    <row r="298" spans="1:3" x14ac:dyDescent="0.3">
      <c r="A298" s="18" t="str">
        <f>KATANA!C306</f>
        <v>KR08-188058GB</v>
      </c>
      <c r="B298" s="93" t="str">
        <f>CONCATENATE(KATANA!B306," ",KATANA!D306,"X",KATANA!E306," ",KATANA!F306,"X",KATANA!G306," ",KATANA!H306,"+",KATANA!I306," ",KATANA!M306," ",KATANA!K306," ",KATANA!L306,"lb",KATANA!U306,)</f>
        <v>KR08 18X8 5X108 +40 Glossy Black 73.1 1600lb99.47</v>
      </c>
    </row>
    <row r="299" spans="1:3" x14ac:dyDescent="0.3">
      <c r="A299" s="18" t="str">
        <f>KATANA!C307</f>
        <v>KR08-188051GB</v>
      </c>
      <c r="B299" s="93" t="str">
        <f>CONCATENATE(KATANA!B307," ",KATANA!D307,"X",KATANA!E307," ",KATANA!F307,"X",KATANA!G307," ",KATANA!H307,"+",KATANA!I307," ",KATANA!M307," ",KATANA!K307," ",KATANA!L307,"lb",KATANA!U307,)</f>
        <v>KR08 18X8 5X110 +40 Glossy Black 65.2 1600lb99.47</v>
      </c>
    </row>
    <row r="300" spans="1:3" x14ac:dyDescent="0.3">
      <c r="A300" s="18" t="str">
        <f>KATANA!C308</f>
        <v>KR08-188052GB</v>
      </c>
      <c r="B300" s="93" t="str">
        <f>CONCATENATE(KATANA!B308," ",KATANA!D308,"X",KATANA!E308," ",KATANA!F308,"X",KATANA!G308," ",KATANA!H308,"+",KATANA!I308," ",KATANA!M308," ",KATANA!K308," ",KATANA!L308,"lb",KATANA!U308,)</f>
        <v>KR08 18X8 5X112 +40 Glossy Black 66.6 1600lb99.47</v>
      </c>
    </row>
    <row r="301" spans="1:3" x14ac:dyDescent="0.3">
      <c r="A301" s="18" t="str">
        <f>KATANA!C309</f>
        <v>KR08-188054GB</v>
      </c>
      <c r="B301" s="93" t="str">
        <f>CONCATENATE(KATANA!B309," ",KATANA!D309,"X",KATANA!E309," ",KATANA!F309,"X",KATANA!G309," ",KATANA!H309,"+",KATANA!I309," ",KATANA!M309," ",KATANA!K309," ",KATANA!L309,"lb",KATANA!U309,)</f>
        <v>KR08 18X8 5X114.3 +40 Glossy Black 73.1 1600lb99.47</v>
      </c>
      <c r="C301" s="42" t="s">
        <v>319</v>
      </c>
    </row>
    <row r="302" spans="1:3" x14ac:dyDescent="0.3">
      <c r="A302" s="18" t="str">
        <f>KATANA!C310</f>
        <v>KR08-188045GB</v>
      </c>
      <c r="B302" s="93" t="str">
        <f>CONCATENATE(KATANA!B310," ",KATANA!D310,"X",KATANA!E310," ",KATANA!F310,"X",KATANA!G310," ",KATANA!H310,"+",KATANA!I310," ",KATANA!M310," ",KATANA!K310," ",KATANA!L310,"lb",KATANA!U310,)</f>
        <v>KR08 18X8 5X120 +40 Glossy Black 72.56 1600lb99.47</v>
      </c>
    </row>
    <row r="303" spans="1:3" x14ac:dyDescent="0.3">
      <c r="A303" s="18" t="str">
        <f>KATANA!C311</f>
        <v>KR08-188050MB</v>
      </c>
      <c r="B303" s="93" t="str">
        <f>CONCATENATE(KATANA!B311," ",KATANA!D311,"X",KATANA!E311," ",KATANA!F311,"X",KATANA!G311," ",KATANA!H311,"+",KATANA!I311," ",KATANA!M311," ",KATANA!K311," ",KATANA!L311,"lb",KATANA!U311,)</f>
        <v>KR08 18X8 5X100 +40 Matte Black 73.1 1600lb99.47</v>
      </c>
      <c r="C303" s="42" t="s">
        <v>320</v>
      </c>
    </row>
    <row r="304" spans="1:3" x14ac:dyDescent="0.3">
      <c r="A304" s="18" t="str">
        <f>KATANA!C312</f>
        <v>KR08-188056MB</v>
      </c>
      <c r="B304" s="93" t="str">
        <f>CONCATENATE(KATANA!B312," ",KATANA!D312,"X",KATANA!E312," ",KATANA!F312,"X",KATANA!G312," ",KATANA!H312,"+",KATANA!I312," ",KATANA!M312," ",KATANA!K312," ",KATANA!L312,"lb",KATANA!U312,)</f>
        <v>KR08 18X8 5X105 +40 Matte Black 56.6 1600lb99.47</v>
      </c>
    </row>
    <row r="305" spans="1:3" x14ac:dyDescent="0.3">
      <c r="A305" s="18" t="str">
        <f>KATANA!C313</f>
        <v>KR08-188058MB</v>
      </c>
      <c r="B305" s="93" t="str">
        <f>CONCATENATE(KATANA!B313," ",KATANA!D313,"X",KATANA!E313," ",KATANA!F313,"X",KATANA!G313," ",KATANA!H313,"+",KATANA!I313," ",KATANA!M313," ",KATANA!K313," ",KATANA!L313,"lb",KATANA!U313,)</f>
        <v>KR08 18X8 5X108 +40 Matte Black 73.1 1600lb99.47</v>
      </c>
    </row>
    <row r="306" spans="1:3" x14ac:dyDescent="0.3">
      <c r="A306" s="18" t="str">
        <f>KATANA!C314</f>
        <v>KR08-188051MB</v>
      </c>
      <c r="B306" s="93" t="str">
        <f>CONCATENATE(KATANA!B314," ",KATANA!D314,"X",KATANA!E314," ",KATANA!F314,"X",KATANA!G314," ",KATANA!H314,"+",KATANA!I314," ",KATANA!M314," ",KATANA!K314," ",KATANA!L314,"lb",KATANA!U314,)</f>
        <v>KR08 18X8 5X110 +40 Matte Black 65.2 1600lb99.47</v>
      </c>
    </row>
    <row r="307" spans="1:3" x14ac:dyDescent="0.3">
      <c r="A307" s="18" t="str">
        <f>KATANA!C315</f>
        <v>KR08-188052MB</v>
      </c>
      <c r="B307" s="93" t="str">
        <f>CONCATENATE(KATANA!B315," ",KATANA!D315,"X",KATANA!E315," ",KATANA!F315,"X",KATANA!G315," ",KATANA!H315,"+",KATANA!I315," ",KATANA!M315," ",KATANA!K315," ",KATANA!L315,"lb",KATANA!U315,)</f>
        <v>KR08 18X8 5X112 +40 Matte Black 66.6 1600lb99.47</v>
      </c>
    </row>
    <row r="308" spans="1:3" x14ac:dyDescent="0.3">
      <c r="A308" s="18" t="str">
        <f>KATANA!C316</f>
        <v>KR08-188054MB</v>
      </c>
      <c r="B308" s="93" t="str">
        <f>CONCATENATE(KATANA!B316," ",KATANA!D316,"X",KATANA!E316," ",KATANA!F316,"X",KATANA!G316," ",KATANA!H316,"+",KATANA!I316," ",KATANA!M316," ",KATANA!K316," ",KATANA!L316,"lb",KATANA!U316,)</f>
        <v>KR08 18X8 5X114.3 +40 Matte Black 73.1 1600lb99.47</v>
      </c>
      <c r="C308" s="42" t="s">
        <v>321</v>
      </c>
    </row>
    <row r="309" spans="1:3" x14ac:dyDescent="0.3">
      <c r="A309" s="18" t="str">
        <f>KATANA!C317</f>
        <v>KR08-188045MB</v>
      </c>
      <c r="B309" s="93" t="str">
        <f>CONCATENATE(KATANA!B317," ",KATANA!D317,"X",KATANA!E317," ",KATANA!F317,"X",KATANA!G317," ",KATANA!H317,"+",KATANA!I317," ",KATANA!M317," ",KATANA!K317," ",KATANA!L317,"lb",KATANA!U317,)</f>
        <v>KR08 18X8 5X120 +40 Matte Black 72.56 1600lb99.47</v>
      </c>
    </row>
    <row r="310" spans="1:3" x14ac:dyDescent="0.3">
      <c r="A310" s="18" t="str">
        <f>KATANA!C318</f>
        <v>KR08-188050MR</v>
      </c>
      <c r="B310" s="93" t="str">
        <f>CONCATENATE(KATANA!B318," ",KATANA!D318,"X",KATANA!E318," ",KATANA!F318,"X",KATANA!G318," ",KATANA!H318,"+",KATANA!I318," ",KATANA!M318," ",KATANA!K318," ",KATANA!L318,"lb",KATANA!U318,)</f>
        <v>KR08 18X8 5X100 +40 Matte Bronze 73.1 1600lb99.47</v>
      </c>
      <c r="C310" s="42" t="s">
        <v>322</v>
      </c>
    </row>
    <row r="311" spans="1:3" x14ac:dyDescent="0.3">
      <c r="A311" s="18" t="str">
        <f>KATANA!C319</f>
        <v>KR08-188056MR</v>
      </c>
      <c r="B311" s="93" t="str">
        <f>CONCATENATE(KATANA!B319," ",KATANA!D319,"X",KATANA!E319," ",KATANA!F319,"X",KATANA!G319," ",KATANA!H319,"+",KATANA!I319," ",KATANA!M319," ",KATANA!K319," ",KATANA!L319,"lb",KATANA!U319,)</f>
        <v>KR08 18X8 5X105 +40 Matte Bronze 56.6 1600lb99.47</v>
      </c>
    </row>
    <row r="312" spans="1:3" x14ac:dyDescent="0.3">
      <c r="A312" s="18" t="str">
        <f>KATANA!C320</f>
        <v>KR08-188058MR</v>
      </c>
      <c r="B312" s="93" t="str">
        <f>CONCATENATE(KATANA!B320," ",KATANA!D320,"X",KATANA!E320," ",KATANA!F320,"X",KATANA!G320," ",KATANA!H320,"+",KATANA!I320," ",KATANA!M320," ",KATANA!K320," ",KATANA!L320,"lb",KATANA!U320,)</f>
        <v>KR08 18X8 5X108 +40 Matte Bronze 73.1 1600lb99.47</v>
      </c>
    </row>
    <row r="313" spans="1:3" x14ac:dyDescent="0.3">
      <c r="A313" s="18" t="str">
        <f>KATANA!C321</f>
        <v>KR08-188051MR</v>
      </c>
      <c r="B313" s="93" t="str">
        <f>CONCATENATE(KATANA!B321," ",KATANA!D321,"X",KATANA!E321," ",KATANA!F321,"X",KATANA!G321," ",KATANA!H321,"+",KATANA!I321," ",KATANA!M321," ",KATANA!K321," ",KATANA!L321,"lb",KATANA!U321,)</f>
        <v>KR08 18X8 5X110 +40 Matte Bronze 65.2 1600lb99.47</v>
      </c>
    </row>
    <row r="314" spans="1:3" x14ac:dyDescent="0.3">
      <c r="A314" s="18" t="str">
        <f>KATANA!C322</f>
        <v>KR08-188052MR</v>
      </c>
      <c r="B314" s="93" t="str">
        <f>CONCATENATE(KATANA!B322," ",KATANA!D322,"X",KATANA!E322," ",KATANA!F322,"X",KATANA!G322," ",KATANA!H322,"+",KATANA!I322," ",KATANA!M322," ",KATANA!K322," ",KATANA!L322,"lb",KATANA!U322,)</f>
        <v>KR08 18X8 5X112 +40 Matte Bronze 66.6 1600lb99.47</v>
      </c>
    </row>
    <row r="315" spans="1:3" x14ac:dyDescent="0.3">
      <c r="A315" s="18" t="str">
        <f>KATANA!C323</f>
        <v>KR08-188054MR</v>
      </c>
      <c r="B315" s="93" t="str">
        <f>CONCATENATE(KATANA!B323," ",KATANA!D323,"X",KATANA!E323," ",KATANA!F323,"X",KATANA!G323," ",KATANA!H323,"+",KATANA!I323," ",KATANA!M323," ",KATANA!K323," ",KATANA!L323,"lb",KATANA!U323,)</f>
        <v>KR08 18X8 5X114.3 +40 Matte Bronze 73.1 1600lb99.47</v>
      </c>
      <c r="C315" s="42" t="s">
        <v>323</v>
      </c>
    </row>
    <row r="316" spans="1:3" x14ac:dyDescent="0.3">
      <c r="A316" s="18" t="str">
        <f>KATANA!C324</f>
        <v>KR08-188045MR</v>
      </c>
      <c r="B316" s="93" t="str">
        <f>CONCATENATE(KATANA!B324," ",KATANA!D324,"X",KATANA!E324," ",KATANA!F324,"X",KATANA!G324," ",KATANA!H324,"+",KATANA!I324," ",KATANA!M324," ",KATANA!K324," ",KATANA!L324,"lb",KATANA!U324,)</f>
        <v>KR08 18X8 5X120 +40 Matte Bronze 72.56 1600lb99.47</v>
      </c>
    </row>
    <row r="317" spans="1:3" x14ac:dyDescent="0.3">
      <c r="A317" s="18" t="str">
        <f>KATANA!C325</f>
        <v>KR08-188050GM</v>
      </c>
      <c r="B317" s="93" t="str">
        <f>CONCATENATE(KATANA!B325," ",KATANA!D325,"X",KATANA!E325," ",KATANA!F325,"X",KATANA!G325," ",KATANA!H325,"+",KATANA!I325," ",KATANA!M325," ",KATANA!K325," ",KATANA!L325,"lb",KATANA!U325,)</f>
        <v>KR08 18X8 5X100 +40 Glossy GunMetal 73.1 1600lb99.47</v>
      </c>
      <c r="C317" s="42" t="s">
        <v>324</v>
      </c>
    </row>
    <row r="318" spans="1:3" x14ac:dyDescent="0.3">
      <c r="A318" s="18" t="str">
        <f>KATANA!C326</f>
        <v>KR08-188056GM</v>
      </c>
      <c r="B318" s="93" t="str">
        <f>CONCATENATE(KATANA!B326," ",KATANA!D326,"X",KATANA!E326," ",KATANA!F326,"X",KATANA!G326," ",KATANA!H326,"+",KATANA!I326," ",KATANA!M326," ",KATANA!K326," ",KATANA!L326,"lb",KATANA!U326,)</f>
        <v>KR08 18X8 5X105 +40 Glossy GunMetal 56.6 1600lb99.47</v>
      </c>
    </row>
    <row r="319" spans="1:3" x14ac:dyDescent="0.3">
      <c r="A319" s="18" t="str">
        <f>KATANA!C327</f>
        <v>KR08-188058GM</v>
      </c>
      <c r="B319" s="93" t="str">
        <f>CONCATENATE(KATANA!B327," ",KATANA!D327,"X",KATANA!E327," ",KATANA!F327,"X",KATANA!G327," ",KATANA!H327,"+",KATANA!I327," ",KATANA!M327," ",KATANA!K327," ",KATANA!L327,"lb",KATANA!U327,)</f>
        <v>KR08 18X8 5X108 +40 Glossy GunMetal 73.1 1600lb99.47</v>
      </c>
    </row>
    <row r="320" spans="1:3" x14ac:dyDescent="0.3">
      <c r="A320" s="18" t="str">
        <f>KATANA!C328</f>
        <v>KR08-188051GM</v>
      </c>
      <c r="B320" s="93" t="str">
        <f>CONCATENATE(KATANA!B328," ",KATANA!D328,"X",KATANA!E328," ",KATANA!F328,"X",KATANA!G328," ",KATANA!H328,"+",KATANA!I328," ",KATANA!M328," ",KATANA!K328," ",KATANA!L328,"lb",KATANA!U328,)</f>
        <v>KR08 18X8 5X110 +40 Glossy GunMetal 65.2 1600lb99.47</v>
      </c>
    </row>
    <row r="321" spans="1:3" x14ac:dyDescent="0.3">
      <c r="A321" s="18" t="str">
        <f>KATANA!C329</f>
        <v>KR08-188052GM</v>
      </c>
      <c r="B321" s="93" t="str">
        <f>CONCATENATE(KATANA!B329," ",KATANA!D329,"X",KATANA!E329," ",KATANA!F329,"X",KATANA!G329," ",KATANA!H329,"+",KATANA!I329," ",KATANA!M329," ",KATANA!K329," ",KATANA!L329,"lb",KATANA!U329,)</f>
        <v>KR08 18X8 5X112 +40 Glossy GunMetal 66.6 1600lb99.47</v>
      </c>
    </row>
    <row r="322" spans="1:3" x14ac:dyDescent="0.3">
      <c r="A322" s="18" t="str">
        <f>KATANA!C330</f>
        <v>KR08-188054GM</v>
      </c>
      <c r="B322" s="93" t="str">
        <f>CONCATENATE(KATANA!B330," ",KATANA!D330,"X",KATANA!E330," ",KATANA!F330,"X",KATANA!G330," ",KATANA!H330,"+",KATANA!I330," ",KATANA!M330," ",KATANA!K330," ",KATANA!L330,"lb",KATANA!U330,)</f>
        <v>KR08 18X8 5X114.3 +40 Glossy GunMetal 73.1 1600lb99.47</v>
      </c>
      <c r="C322" s="42" t="s">
        <v>325</v>
      </c>
    </row>
    <row r="323" spans="1:3" x14ac:dyDescent="0.3">
      <c r="A323" s="18" t="str">
        <f>KATANA!C331</f>
        <v>KR08-188045GM</v>
      </c>
      <c r="B323" s="93" t="str">
        <f>CONCATENATE(KATANA!B331," ",KATANA!D331,"X",KATANA!E331," ",KATANA!F331,"X",KATANA!G331," ",KATANA!H331,"+",KATANA!I331," ",KATANA!M331," ",KATANA!K331," ",KATANA!L331,"lb",KATANA!U331,)</f>
        <v>KR08 18X8 5X120 +40 Glossy GunMetal 72.56 1600lb99.47</v>
      </c>
    </row>
    <row r="324" spans="1:3" x14ac:dyDescent="0.3">
      <c r="A324" s="18">
        <f>KATANA!C332</f>
        <v>0</v>
      </c>
      <c r="B324" s="93" t="str">
        <f>CONCATENATE(KATANA!B332," ",KATANA!D332,"X",KATANA!E332," ",KATANA!F332,"X",KATANA!G332,"/",KATANA!H332,"+",KATANA!I332," ",KATANA!M332," ",KATANA!K332," ",KATANA!L332,)</f>
        <v xml:space="preserve"> X X/+   </v>
      </c>
    </row>
    <row r="325" spans="1:3" x14ac:dyDescent="0.3">
      <c r="A325" s="18">
        <f>KATANA!C333</f>
        <v>0</v>
      </c>
      <c r="B325" s="93" t="str">
        <f>CONCATENATE(KATANA!B333," ",KATANA!D333,"X",KATANA!E333," ",KATANA!F333,"X",KATANA!G333,"/",KATANA!H333,"+",KATANA!I333," ",KATANA!M333," ",KATANA!K333," ",KATANA!L333,)</f>
        <v xml:space="preserve"> X X/+   </v>
      </c>
    </row>
    <row r="326" spans="1:3" x14ac:dyDescent="0.3">
      <c r="A326" s="18">
        <f>KATANA!C334</f>
        <v>0</v>
      </c>
      <c r="B326" s="93" t="str">
        <f>CONCATENATE(KATANA!B334," ",KATANA!D334,"X",KATANA!E334," ",KATANA!F334,"X",KATANA!G334,"/",KATANA!H334,"+",KATANA!I334," ",KATANA!M334," ",KATANA!K334," ",KATANA!L334,)</f>
        <v xml:space="preserve"> X X/+   </v>
      </c>
    </row>
    <row r="327" spans="1:3" x14ac:dyDescent="0.3">
      <c r="A327" s="18">
        <f>KATANA!C335</f>
        <v>0</v>
      </c>
      <c r="B327" s="93" t="str">
        <f>CONCATENATE(KATANA!B335," ",KATANA!D335,"X",KATANA!E335," ",KATANA!F335,"X",KATANA!G335,"/",KATANA!H335,"+",KATANA!I335," ",KATANA!M335," ",KATANA!K335," ",KATANA!L335,)</f>
        <v xml:space="preserve"> X X/+   </v>
      </c>
    </row>
    <row r="328" spans="1:3" x14ac:dyDescent="0.3">
      <c r="A328" s="18">
        <f>KATANA!C336</f>
        <v>0</v>
      </c>
      <c r="B328" s="93" t="str">
        <f>CONCATENATE(KATANA!B336," ",KATANA!D336,"X",KATANA!E336," ",KATANA!F336,"X",KATANA!G336,"/",KATANA!H336,"+",KATANA!I336," ",KATANA!M336," ",KATANA!K336," ",KATANA!L336,)</f>
        <v xml:space="preserve"> X X/+   </v>
      </c>
    </row>
    <row r="329" spans="1:3" x14ac:dyDescent="0.3">
      <c r="A329" s="18">
        <f>KATANA!C337</f>
        <v>0</v>
      </c>
      <c r="B329" s="93" t="str">
        <f>CONCATENATE(KATANA!B337," ",KATANA!D337,"X",KATANA!E337," ",KATANA!F337,"X",KATANA!G337,"/",KATANA!H337,"+",KATANA!I337," ",KATANA!M337," ",KATANA!K337," ",KATANA!L337,)</f>
        <v xml:space="preserve"> X X/+   </v>
      </c>
    </row>
    <row r="330" spans="1:3" x14ac:dyDescent="0.3">
      <c r="A330" s="18">
        <f>KATANA!C338</f>
        <v>0</v>
      </c>
      <c r="B330" s="93" t="str">
        <f>CONCATENATE(KATANA!B338," ",KATANA!D338,"X",KATANA!E338," ",KATANA!F338,"X",KATANA!G338,"/",KATANA!H338,"+",KATANA!I338," ",KATANA!M338," ",KATANA!K338," ",KATANA!L338,)</f>
        <v xml:space="preserve"> X X/+   </v>
      </c>
    </row>
    <row r="331" spans="1:3" x14ac:dyDescent="0.3">
      <c r="A331" s="18">
        <f>KATANA!C339</f>
        <v>0</v>
      </c>
      <c r="B331" s="93" t="str">
        <f>CONCATENATE(KATANA!B339," ",KATANA!D339,"X",KATANA!E339," ",KATANA!F339,"X",KATANA!G339,"/",KATANA!H339,"+",KATANA!I339," ",KATANA!M339," ",KATANA!K339," ",KATANA!L339,)</f>
        <v xml:space="preserve"> X X/+   </v>
      </c>
    </row>
    <row r="332" spans="1:3" x14ac:dyDescent="0.3">
      <c r="A332" s="18">
        <f>KATANA!C340</f>
        <v>0</v>
      </c>
      <c r="B332" s="93" t="str">
        <f>CONCATENATE(KATANA!B340," ",KATANA!D340,"X",KATANA!E340," ",KATANA!F340,"X",KATANA!G340,"/",KATANA!H340,"+",KATANA!I340," ",KATANA!M340," ",KATANA!K340," ",KATANA!L340,)</f>
        <v xml:space="preserve"> X X/+   </v>
      </c>
    </row>
    <row r="333" spans="1:3" x14ac:dyDescent="0.3">
      <c r="A333" s="18" t="str">
        <f>KATANA!C341</f>
        <v>PART NUMBER</v>
      </c>
      <c r="B333" s="93" t="str">
        <f>CONCATENATE(KATANA!B341," ",KATANA!D341,"X",KATANA!E341," ",KATANA!F341,"X",KATANA!G341,"/",KATANA!H341,"+",KATANA!I341," ",KATANA!M341," ",KATANA!K341," ",KATANA!L341,)</f>
        <v>MODEL DIAMETERXWIDTH LUG HOLEXPCD #1/PCD #2+ET(mm) FINISH DESCRIPTION CB(mm) LOAD RATING</v>
      </c>
    </row>
    <row r="334" spans="1:3" x14ac:dyDescent="0.3">
      <c r="A334" s="18" t="str">
        <f>KATANA!C342</f>
        <v>KR09-188005GBF</v>
      </c>
      <c r="B334" s="93" t="str">
        <f>CONCATENATE(KATANA!B342," ",KATANA!D342,"X",KATANA!E342," ",KATANA!F342,"X",KATANA!G342,"/",KATANA!H342,"+",KATANA!I342," ",KATANA!M342," ",KATANA!K342," ",KATANA!L342,"lb",KATANA!U342,)</f>
        <v>KR09 18X8 5X100/114.3+40 Glossy Black Machined Face 73.1 1600lb99.47</v>
      </c>
      <c r="C334" s="42" t="s">
        <v>326</v>
      </c>
    </row>
    <row r="335" spans="1:3" x14ac:dyDescent="0.3">
      <c r="A335" s="18" t="str">
        <f>KATANA!C343</f>
        <v>KR09-188013GBF</v>
      </c>
      <c r="B335" s="93" t="str">
        <f>CONCATENATE(KATANA!B343," ",KATANA!D343,"X",KATANA!E343," ",KATANA!F343,"X",KATANA!G343,"/",KATANA!H343,"+",KATANA!I343," ",KATANA!M343," ",KATANA!K343," ",KATANA!L343,"lb",KATANA!U343,)</f>
        <v>KR09 18X8 5X105/114.3+40 Glossy Black Machined Face 73.1 1600lb99.47</v>
      </c>
    </row>
    <row r="336" spans="1:3" x14ac:dyDescent="0.3">
      <c r="A336" s="18" t="str">
        <f>KATANA!C344</f>
        <v>KR09-188008GBF</v>
      </c>
      <c r="B336" s="93" t="str">
        <f>CONCATENATE(KATANA!B344," ",KATANA!D344,"X",KATANA!E344," ",KATANA!F344,"X",KATANA!G344,"/",KATANA!H344,"+",KATANA!I344," ",KATANA!M344," ",KATANA!K344," ",KATANA!L344,"lb",KATANA!U344,)</f>
        <v>KR09 18X8 5X108/114.3+40 Glossy Black Machined Face 73.1 1600lb99.47</v>
      </c>
    </row>
    <row r="337" spans="1:3" x14ac:dyDescent="0.3">
      <c r="A337" s="18" t="str">
        <f>KATANA!C345</f>
        <v>KR09-188009GBF</v>
      </c>
      <c r="B337" s="93" t="str">
        <f>CONCATENATE(KATANA!B345," ",KATANA!D345,"X",KATANA!E345," ",KATANA!F345,"X",KATANA!G345,"/",KATANA!H345,"+",KATANA!I345," ",KATANA!M345," ",KATANA!K345," ",KATANA!L345,"lb",KATANA!U345,)</f>
        <v>KR09 18X8 5X110/114.3+40 Glossy Black Machined Face 73.1 1600lb99.47</v>
      </c>
    </row>
    <row r="338" spans="1:3" x14ac:dyDescent="0.3">
      <c r="A338" s="18" t="str">
        <f>KATANA!C346</f>
        <v>KR09-188012GBF</v>
      </c>
      <c r="B338" s="93" t="str">
        <f>CONCATENATE(KATANA!B346," ",KATANA!D346,"X",KATANA!E346," ",KATANA!F346,"X",KATANA!G346,"/",KATANA!H346,"+",KATANA!I346," ",KATANA!M346," ",KATANA!K346," ",KATANA!L346,"lb",KATANA!U346,)</f>
        <v>KR09 18X8 5X112/114.3+40 Glossy Black Machined Face 73.1 1600lb99.47</v>
      </c>
    </row>
    <row r="339" spans="1:3" x14ac:dyDescent="0.3">
      <c r="A339" s="18" t="str">
        <f>KATANA!C347</f>
        <v>KR09-188014GBF</v>
      </c>
      <c r="B339" s="93" t="str">
        <f>CONCATENATE(KATANA!B347," ",KATANA!D347,"X",KATANA!E347," ",KATANA!F347,"X",KATANA!G347,"/",KATANA!H347,"+",KATANA!I347," ",KATANA!M347," ",KATANA!K347," ",KATANA!L347,"lb",KATANA!U347,)</f>
        <v>KR09 18X8 5X120/114.3+40 Glossy Black Machined Face 73.1 1600lb99.47</v>
      </c>
    </row>
    <row r="340" spans="1:3" x14ac:dyDescent="0.3">
      <c r="A340" s="18" t="str">
        <f>KATANA!C348</f>
        <v>KR09-188005GB</v>
      </c>
      <c r="B340" s="93" t="str">
        <f>CONCATENATE(KATANA!B348," ",KATANA!D348,"X",KATANA!E348," ",KATANA!F348,"X",KATANA!G348,"/",KATANA!H348,"+",KATANA!I348," ",KATANA!M348," ",KATANA!K348," ",KATANA!L348,"lb",KATANA!U348,)</f>
        <v>KR09 18X8 5X100/114.3+40 Glossy Black 73.1 1600lb99.47</v>
      </c>
      <c r="C340" s="42" t="s">
        <v>327</v>
      </c>
    </row>
    <row r="341" spans="1:3" x14ac:dyDescent="0.3">
      <c r="A341" s="18" t="str">
        <f>KATANA!C349</f>
        <v>KR09-188013GB</v>
      </c>
      <c r="B341" s="93" t="str">
        <f>CONCATENATE(KATANA!B349," ",KATANA!D349,"X",KATANA!E349," ",KATANA!F349,"X",KATANA!G349,"/",KATANA!H349,"+",KATANA!I349," ",KATANA!M349," ",KATANA!K349," ",KATANA!L349,"lb",KATANA!U349,)</f>
        <v>KR09 18X8 5X105/114.3+40 Glossy Black 73.1 1600lb99.47</v>
      </c>
    </row>
    <row r="342" spans="1:3" x14ac:dyDescent="0.3">
      <c r="A342" s="18" t="str">
        <f>KATANA!C350</f>
        <v>KR09-188008GB</v>
      </c>
      <c r="B342" s="93" t="str">
        <f>CONCATENATE(KATANA!B350," ",KATANA!D350,"X",KATANA!E350," ",KATANA!F350,"X",KATANA!G350,"/",KATANA!H350,"+",KATANA!I350," ",KATANA!M350," ",KATANA!K350," ",KATANA!L350,"lb",KATANA!U350,)</f>
        <v>KR09 18X8 5X108/114.3+40 Glossy Black 73.1 1600lb99.47</v>
      </c>
    </row>
    <row r="343" spans="1:3" x14ac:dyDescent="0.3">
      <c r="A343" s="18" t="str">
        <f>KATANA!C351</f>
        <v>KR09-188009GB</v>
      </c>
      <c r="B343" s="93" t="str">
        <f>CONCATENATE(KATANA!B351," ",KATANA!D351,"X",KATANA!E351," ",KATANA!F351,"X",KATANA!G351,"/",KATANA!H351,"+",KATANA!I351," ",KATANA!M351," ",KATANA!K351," ",KATANA!L351,"lb",KATANA!U351,)</f>
        <v>KR09 18X8 5X110/114.3+40 Glossy Black 73.1 1600lb99.47</v>
      </c>
    </row>
    <row r="344" spans="1:3" x14ac:dyDescent="0.3">
      <c r="A344" s="18" t="str">
        <f>KATANA!C352</f>
        <v>KR09-188012GB</v>
      </c>
      <c r="B344" s="93" t="str">
        <f>CONCATENATE(KATANA!B352," ",KATANA!D352,"X",KATANA!E352," ",KATANA!F352,"X",KATANA!G352,"/",KATANA!H352,"+",KATANA!I352," ",KATANA!M352," ",KATANA!K352," ",KATANA!L352,"lb",KATANA!U352,)</f>
        <v>KR09 18X8 5X112/114.3+40 Glossy Black 73.1 1600lb99.47</v>
      </c>
    </row>
    <row r="345" spans="1:3" x14ac:dyDescent="0.3">
      <c r="A345" s="18" t="str">
        <f>KATANA!C353</f>
        <v>KR09-188014GB</v>
      </c>
      <c r="B345" s="93" t="str">
        <f>CONCATENATE(KATANA!B353," ",KATANA!D353,"X",KATANA!E353," ",KATANA!F353,"X",KATANA!G353,"/",KATANA!H353,"+",KATANA!I353," ",KATANA!M353," ",KATANA!K353," ",KATANA!L353,"lb",KATANA!U353,)</f>
        <v>KR09 18X8 5X120/114.3+40 Glossy Black 73.1 1600lb99.47</v>
      </c>
    </row>
    <row r="346" spans="1:3" x14ac:dyDescent="0.3">
      <c r="A346" s="18" t="str">
        <f>KATANA!C354</f>
        <v>KR09-188005MB</v>
      </c>
      <c r="B346" s="93" t="str">
        <f>CONCATENATE(KATANA!B354," ",KATANA!D354,"X",KATANA!E354," ",KATANA!F354,"X",KATANA!G354,"/",KATANA!H354,"+",KATANA!I354," ",KATANA!M354," ",KATANA!K354," ",KATANA!L354,"lb",KATANA!U354,)</f>
        <v>KR09 18X8 5X100/114.3+40 Matte Black 73.1 1600lb99.47</v>
      </c>
      <c r="C346" s="42" t="s">
        <v>328</v>
      </c>
    </row>
    <row r="347" spans="1:3" x14ac:dyDescent="0.3">
      <c r="A347" s="18" t="str">
        <f>KATANA!C355</f>
        <v>KR09-188013MB</v>
      </c>
      <c r="B347" s="93" t="str">
        <f>CONCATENATE(KATANA!B355," ",KATANA!D355,"X",KATANA!E355," ",KATANA!F355,"X",KATANA!G355,"/",KATANA!H355,"+",KATANA!I355," ",KATANA!M355," ",KATANA!K355," ",KATANA!L355,"lb",KATANA!U355,)</f>
        <v>KR09 18X8 5X105/114.3+40 Matte Black 73.1 1600lb99.47</v>
      </c>
    </row>
    <row r="348" spans="1:3" x14ac:dyDescent="0.3">
      <c r="A348" s="18" t="str">
        <f>KATANA!C356</f>
        <v>KR09-188008MB</v>
      </c>
      <c r="B348" s="93" t="str">
        <f>CONCATENATE(KATANA!B356," ",KATANA!D356,"X",KATANA!E356," ",KATANA!F356,"X",KATANA!G356,"/",KATANA!H356,"+",KATANA!I356," ",KATANA!M356," ",KATANA!K356," ",KATANA!L356,"lb",KATANA!U356,)</f>
        <v>KR09 18X8 5X108/114.3+40 Matte Black 73.1 1600lb99.47</v>
      </c>
    </row>
    <row r="349" spans="1:3" x14ac:dyDescent="0.3">
      <c r="A349" s="18" t="str">
        <f>KATANA!C357</f>
        <v>KR09-188009MB</v>
      </c>
      <c r="B349" s="93" t="str">
        <f>CONCATENATE(KATANA!B357," ",KATANA!D357,"X",KATANA!E357," ",KATANA!F357,"X",KATANA!G357,"/",KATANA!H357,"+",KATANA!I357," ",KATANA!M357," ",KATANA!K357," ",KATANA!L357,"lb",KATANA!U357,)</f>
        <v>KR09 18X8 5X110/114.3+40 Matte Black 73.1 1600lb99.47</v>
      </c>
    </row>
    <row r="350" spans="1:3" x14ac:dyDescent="0.3">
      <c r="A350" s="18" t="str">
        <f>KATANA!C358</f>
        <v>KR09-188012MB</v>
      </c>
      <c r="B350" s="93" t="str">
        <f>CONCATENATE(KATANA!B358," ",KATANA!D358,"X",KATANA!E358," ",KATANA!F358,"X",KATANA!G358,"/",KATANA!H358,"+",KATANA!I358," ",KATANA!M358," ",KATANA!K358," ",KATANA!L358,"lb",KATANA!U358,)</f>
        <v>KR09 18X8 5X112/114.3+40 Matte Black 73.1 1600lb99.47</v>
      </c>
    </row>
    <row r="351" spans="1:3" x14ac:dyDescent="0.3">
      <c r="A351" s="18" t="str">
        <f>KATANA!C359</f>
        <v>KR09-188014MB</v>
      </c>
      <c r="B351" s="93" t="str">
        <f>CONCATENATE(KATANA!B359," ",KATANA!D359,"X",KATANA!E359," ",KATANA!F359,"X",KATANA!G359,"/",KATANA!H359,"+",KATANA!I359," ",KATANA!M359," ",KATANA!K359," ",KATANA!L359,"lb",KATANA!U359,)</f>
        <v>KR09 18X8 5X120/114.3+40 Matte Black 73.1 1600lb99.47</v>
      </c>
    </row>
    <row r="352" spans="1:3" x14ac:dyDescent="0.3">
      <c r="A352" s="18"/>
      <c r="B352" s="93"/>
    </row>
  </sheetData>
  <conditionalFormatting sqref="C1">
    <cfRule type="duplicateValues" dxfId="2" priority="6"/>
    <cfRule type="duplicateValues" dxfId="1" priority="7"/>
  </conditionalFormatting>
  <conditionalFormatting sqref="C1">
    <cfRule type="duplicateValues" dxfId="0" priority="2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KATANA</vt:lpstr>
      <vt:lpstr>UPC and Long Description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Sketchl</cp:lastModifiedBy>
  <cp:lastPrinted>2023-11-07T23:18:07Z</cp:lastPrinted>
  <dcterms:created xsi:type="dcterms:W3CDTF">2023-06-27T01:06:20Z</dcterms:created>
  <dcterms:modified xsi:type="dcterms:W3CDTF">2024-04-12T08:57:24Z</dcterms:modified>
</cp:coreProperties>
</file>